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072c90c0caa225/Dokumenty/"/>
    </mc:Choice>
  </mc:AlternateContent>
  <xr:revisionPtr revIDLastSave="0" documentId="8_{7030ECB7-843D-4792-95A7-AFF209D665E9}" xr6:coauthVersionLast="47" xr6:coauthVersionMax="47" xr10:uidLastSave="{00000000-0000-0000-0000-000000000000}"/>
  <bookViews>
    <workbookView xWindow="-108" yWindow="-108" windowWidth="23256" windowHeight="12456" xr2:uid="{48FE0783-A28D-4ED4-A048-58C2EB12156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76" i="1" l="1"/>
  <c r="X76" i="1"/>
  <c r="W76" i="1"/>
  <c r="V76" i="1"/>
  <c r="U76" i="1"/>
  <c r="Z76" i="1" s="1"/>
  <c r="T76" i="1"/>
  <c r="S76" i="1"/>
  <c r="Y75" i="1"/>
  <c r="X75" i="1"/>
  <c r="W75" i="1"/>
  <c r="V75" i="1"/>
  <c r="U75" i="1"/>
  <c r="Z75" i="1" s="1"/>
  <c r="T75" i="1"/>
  <c r="S75" i="1"/>
  <c r="Y74" i="1"/>
  <c r="X74" i="1"/>
  <c r="W74" i="1"/>
  <c r="V74" i="1"/>
  <c r="U74" i="1"/>
  <c r="Z74" i="1" s="1"/>
  <c r="T74" i="1"/>
  <c r="S74" i="1"/>
  <c r="Y73" i="1"/>
  <c r="X73" i="1"/>
  <c r="W73" i="1"/>
  <c r="V73" i="1"/>
  <c r="U73" i="1"/>
  <c r="Z73" i="1" s="1"/>
  <c r="T73" i="1"/>
  <c r="S73" i="1"/>
  <c r="Y72" i="1"/>
  <c r="X72" i="1"/>
  <c r="W72" i="1"/>
  <c r="V72" i="1"/>
  <c r="U72" i="1"/>
  <c r="Z72" i="1" s="1"/>
  <c r="T72" i="1"/>
  <c r="S72" i="1"/>
  <c r="Y71" i="1"/>
  <c r="X71" i="1"/>
  <c r="W71" i="1"/>
  <c r="V71" i="1"/>
  <c r="U71" i="1"/>
  <c r="Z71" i="1" s="1"/>
  <c r="T71" i="1"/>
  <c r="S71" i="1"/>
  <c r="Y70" i="1"/>
  <c r="X70" i="1"/>
  <c r="W70" i="1"/>
  <c r="V70" i="1"/>
  <c r="U70" i="1"/>
  <c r="Z70" i="1" s="1"/>
  <c r="T70" i="1"/>
  <c r="S70" i="1"/>
  <c r="Y69" i="1"/>
  <c r="X69" i="1"/>
  <c r="W69" i="1"/>
  <c r="V69" i="1"/>
  <c r="U69" i="1"/>
  <c r="Z69" i="1" s="1"/>
  <c r="T69" i="1"/>
  <c r="S69" i="1"/>
  <c r="Y68" i="1"/>
  <c r="X68" i="1"/>
  <c r="W68" i="1"/>
  <c r="V68" i="1"/>
  <c r="U68" i="1"/>
  <c r="Z68" i="1" s="1"/>
  <c r="T68" i="1"/>
  <c r="S68" i="1"/>
  <c r="Y67" i="1"/>
  <c r="X67" i="1"/>
  <c r="W67" i="1"/>
  <c r="V67" i="1"/>
  <c r="U67" i="1"/>
  <c r="Z67" i="1" s="1"/>
  <c r="T67" i="1"/>
  <c r="S67" i="1"/>
  <c r="Y66" i="1"/>
  <c r="X66" i="1"/>
  <c r="W66" i="1"/>
  <c r="V66" i="1"/>
  <c r="U66" i="1"/>
  <c r="Z66" i="1" s="1"/>
  <c r="T66" i="1"/>
  <c r="S66" i="1"/>
  <c r="Y65" i="1"/>
  <c r="X65" i="1"/>
  <c r="W65" i="1"/>
  <c r="V65" i="1"/>
  <c r="U65" i="1"/>
  <c r="Z65" i="1" s="1"/>
  <c r="T65" i="1"/>
  <c r="S65" i="1"/>
  <c r="Y64" i="1"/>
  <c r="X64" i="1"/>
  <c r="W64" i="1"/>
  <c r="V64" i="1"/>
  <c r="U64" i="1"/>
  <c r="Z64" i="1" s="1"/>
  <c r="T64" i="1"/>
  <c r="S64" i="1"/>
  <c r="Y63" i="1"/>
  <c r="X63" i="1"/>
  <c r="W63" i="1"/>
  <c r="V63" i="1"/>
  <c r="U63" i="1"/>
  <c r="Z63" i="1" s="1"/>
  <c r="T63" i="1"/>
  <c r="S63" i="1"/>
  <c r="Y62" i="1"/>
  <c r="X62" i="1"/>
  <c r="W62" i="1"/>
  <c r="V62" i="1"/>
  <c r="U62" i="1"/>
  <c r="Z62" i="1" s="1"/>
  <c r="T62" i="1"/>
  <c r="S62" i="1"/>
  <c r="Y61" i="1"/>
  <c r="X61" i="1"/>
  <c r="W61" i="1"/>
  <c r="V61" i="1"/>
  <c r="U61" i="1"/>
  <c r="Z61" i="1" s="1"/>
  <c r="T61" i="1"/>
  <c r="S61" i="1"/>
  <c r="Y60" i="1"/>
  <c r="X60" i="1"/>
  <c r="W60" i="1"/>
  <c r="V60" i="1"/>
  <c r="U60" i="1"/>
  <c r="Z60" i="1" s="1"/>
  <c r="T60" i="1"/>
  <c r="S60" i="1"/>
  <c r="Y59" i="1"/>
  <c r="X59" i="1"/>
  <c r="W59" i="1"/>
  <c r="V59" i="1"/>
  <c r="U59" i="1"/>
  <c r="Z59" i="1" s="1"/>
  <c r="T59" i="1"/>
  <c r="S59" i="1"/>
  <c r="Y58" i="1"/>
  <c r="X58" i="1"/>
  <c r="W58" i="1"/>
  <c r="V58" i="1"/>
  <c r="U58" i="1"/>
  <c r="Z58" i="1" s="1"/>
  <c r="T58" i="1"/>
  <c r="S58" i="1"/>
  <c r="Y57" i="1"/>
  <c r="X57" i="1"/>
  <c r="W57" i="1"/>
  <c r="V57" i="1"/>
  <c r="U57" i="1"/>
  <c r="Z57" i="1" s="1"/>
  <c r="T57" i="1"/>
  <c r="S57" i="1"/>
  <c r="Y56" i="1"/>
  <c r="X56" i="1"/>
  <c r="W56" i="1"/>
  <c r="V56" i="1"/>
  <c r="U56" i="1"/>
  <c r="Z56" i="1" s="1"/>
  <c r="T56" i="1"/>
  <c r="S56" i="1"/>
  <c r="Y55" i="1"/>
  <c r="X55" i="1"/>
  <c r="W55" i="1"/>
  <c r="V55" i="1"/>
  <c r="U55" i="1"/>
  <c r="Z55" i="1" s="1"/>
  <c r="T55" i="1"/>
  <c r="S55" i="1"/>
  <c r="Y54" i="1"/>
  <c r="X54" i="1"/>
  <c r="W54" i="1"/>
  <c r="V54" i="1"/>
  <c r="U54" i="1"/>
  <c r="Z54" i="1" s="1"/>
  <c r="T54" i="1"/>
  <c r="S54" i="1"/>
  <c r="Y53" i="1"/>
  <c r="X53" i="1"/>
  <c r="W53" i="1"/>
  <c r="V53" i="1"/>
  <c r="U53" i="1"/>
  <c r="Z53" i="1" s="1"/>
  <c r="T53" i="1"/>
  <c r="S53" i="1"/>
  <c r="Y52" i="1"/>
  <c r="X52" i="1"/>
  <c r="W52" i="1"/>
  <c r="V52" i="1"/>
  <c r="U52" i="1"/>
  <c r="Z52" i="1" s="1"/>
  <c r="T52" i="1"/>
  <c r="S52" i="1"/>
  <c r="Y51" i="1"/>
  <c r="X51" i="1"/>
  <c r="W51" i="1"/>
  <c r="V51" i="1"/>
  <c r="U51" i="1"/>
  <c r="Z51" i="1" s="1"/>
  <c r="T51" i="1"/>
  <c r="S51" i="1"/>
  <c r="Y50" i="1"/>
  <c r="X50" i="1"/>
  <c r="W50" i="1"/>
  <c r="V50" i="1"/>
  <c r="U50" i="1"/>
  <c r="Z50" i="1" s="1"/>
  <c r="T50" i="1"/>
  <c r="S50" i="1"/>
  <c r="Y49" i="1"/>
  <c r="X49" i="1"/>
  <c r="W49" i="1"/>
  <c r="V49" i="1"/>
  <c r="U49" i="1"/>
  <c r="Z49" i="1" s="1"/>
  <c r="T49" i="1"/>
  <c r="S49" i="1"/>
  <c r="Y48" i="1"/>
  <c r="X48" i="1"/>
  <c r="W48" i="1"/>
  <c r="V48" i="1"/>
  <c r="U48" i="1"/>
  <c r="Z48" i="1" s="1"/>
  <c r="T48" i="1"/>
  <c r="S48" i="1"/>
  <c r="Y47" i="1"/>
  <c r="X47" i="1"/>
  <c r="W47" i="1"/>
  <c r="V47" i="1"/>
  <c r="U47" i="1"/>
  <c r="Z47" i="1" s="1"/>
  <c r="T47" i="1"/>
  <c r="S47" i="1"/>
  <c r="Y46" i="1"/>
  <c r="X46" i="1"/>
  <c r="W46" i="1"/>
  <c r="V46" i="1"/>
  <c r="U46" i="1"/>
  <c r="Z46" i="1" s="1"/>
  <c r="T46" i="1"/>
  <c r="S46" i="1"/>
  <c r="Y45" i="1"/>
  <c r="X45" i="1"/>
  <c r="W45" i="1"/>
  <c r="V45" i="1"/>
  <c r="U45" i="1"/>
  <c r="Z45" i="1" s="1"/>
  <c r="T45" i="1"/>
  <c r="S45" i="1"/>
  <c r="Y44" i="1"/>
  <c r="X44" i="1"/>
  <c r="W44" i="1"/>
  <c r="V44" i="1"/>
  <c r="U44" i="1"/>
  <c r="Z44" i="1" s="1"/>
  <c r="T44" i="1"/>
  <c r="S44" i="1"/>
  <c r="Y43" i="1"/>
  <c r="X43" i="1"/>
  <c r="W43" i="1"/>
  <c r="V43" i="1"/>
  <c r="U43" i="1"/>
  <c r="Z43" i="1" s="1"/>
  <c r="T43" i="1"/>
  <c r="S43" i="1"/>
  <c r="Y42" i="1"/>
  <c r="X42" i="1"/>
  <c r="W42" i="1"/>
  <c r="V42" i="1"/>
  <c r="U42" i="1"/>
  <c r="Z42" i="1" s="1"/>
  <c r="T42" i="1"/>
  <c r="S42" i="1"/>
  <c r="Y41" i="1"/>
  <c r="X41" i="1"/>
  <c r="W41" i="1"/>
  <c r="V41" i="1"/>
  <c r="U41" i="1"/>
  <c r="Z41" i="1" s="1"/>
  <c r="T41" i="1"/>
  <c r="S41" i="1"/>
  <c r="Y40" i="1"/>
  <c r="X40" i="1"/>
  <c r="W40" i="1"/>
  <c r="V40" i="1"/>
  <c r="U40" i="1"/>
  <c r="Z40" i="1" s="1"/>
  <c r="T40" i="1"/>
  <c r="S40" i="1"/>
  <c r="Y39" i="1"/>
  <c r="X39" i="1"/>
  <c r="W39" i="1"/>
  <c r="V39" i="1"/>
  <c r="U39" i="1"/>
  <c r="Z39" i="1" s="1"/>
  <c r="T39" i="1"/>
  <c r="S39" i="1"/>
  <c r="Y38" i="1"/>
  <c r="X38" i="1"/>
  <c r="W38" i="1"/>
  <c r="V38" i="1"/>
  <c r="U38" i="1"/>
  <c r="Z38" i="1" s="1"/>
  <c r="T38" i="1"/>
  <c r="S38" i="1"/>
  <c r="Y37" i="1"/>
  <c r="X37" i="1"/>
  <c r="W37" i="1"/>
  <c r="V37" i="1"/>
  <c r="U37" i="1"/>
  <c r="Z37" i="1" s="1"/>
  <c r="T37" i="1"/>
  <c r="S37" i="1"/>
  <c r="Y36" i="1"/>
  <c r="X36" i="1"/>
  <c r="W36" i="1"/>
  <c r="V36" i="1"/>
  <c r="U36" i="1"/>
  <c r="Z36" i="1" s="1"/>
  <c r="T36" i="1"/>
  <c r="S36" i="1"/>
  <c r="Y35" i="1"/>
  <c r="X35" i="1"/>
  <c r="W35" i="1"/>
  <c r="V35" i="1"/>
  <c r="U35" i="1"/>
  <c r="Z35" i="1" s="1"/>
  <c r="T35" i="1"/>
  <c r="S35" i="1"/>
  <c r="Y34" i="1"/>
  <c r="X34" i="1"/>
  <c r="W34" i="1"/>
  <c r="V34" i="1"/>
  <c r="U34" i="1"/>
  <c r="Z34" i="1" s="1"/>
  <c r="T34" i="1"/>
  <c r="S34" i="1"/>
  <c r="Y33" i="1"/>
  <c r="X33" i="1"/>
  <c r="W33" i="1"/>
  <c r="V33" i="1"/>
  <c r="U33" i="1"/>
  <c r="Z33" i="1" s="1"/>
  <c r="T33" i="1"/>
  <c r="S33" i="1"/>
  <c r="Y32" i="1"/>
  <c r="X32" i="1"/>
  <c r="W32" i="1"/>
  <c r="V32" i="1"/>
  <c r="U32" i="1"/>
  <c r="Z32" i="1" s="1"/>
  <c r="T32" i="1"/>
  <c r="S32" i="1"/>
  <c r="Y31" i="1"/>
  <c r="X31" i="1"/>
  <c r="W31" i="1"/>
  <c r="V31" i="1"/>
  <c r="U31" i="1"/>
  <c r="Z31" i="1" s="1"/>
  <c r="T31" i="1"/>
  <c r="S31" i="1"/>
  <c r="Y30" i="1"/>
  <c r="X30" i="1"/>
  <c r="W30" i="1"/>
  <c r="V30" i="1"/>
  <c r="U30" i="1"/>
  <c r="Z30" i="1" s="1"/>
  <c r="T30" i="1"/>
  <c r="S30" i="1"/>
  <c r="Y29" i="1"/>
  <c r="X29" i="1"/>
  <c r="W29" i="1"/>
  <c r="V29" i="1"/>
  <c r="U29" i="1"/>
  <c r="Z29" i="1" s="1"/>
  <c r="T29" i="1"/>
  <c r="S29" i="1"/>
  <c r="Y28" i="1"/>
  <c r="X28" i="1"/>
  <c r="W28" i="1"/>
  <c r="V28" i="1"/>
  <c r="U28" i="1"/>
  <c r="Z28" i="1" s="1"/>
  <c r="T28" i="1"/>
  <c r="S28" i="1"/>
  <c r="Y27" i="1"/>
  <c r="X27" i="1"/>
  <c r="W27" i="1"/>
  <c r="V27" i="1"/>
  <c r="U27" i="1"/>
  <c r="Z27" i="1" s="1"/>
  <c r="T27" i="1"/>
  <c r="S27" i="1"/>
  <c r="Y26" i="1"/>
  <c r="X26" i="1"/>
  <c r="W26" i="1"/>
  <c r="V26" i="1"/>
  <c r="U26" i="1"/>
  <c r="Z26" i="1" s="1"/>
  <c r="T26" i="1"/>
  <c r="S26" i="1"/>
  <c r="Y25" i="1"/>
  <c r="X25" i="1"/>
  <c r="W25" i="1"/>
  <c r="V25" i="1"/>
  <c r="U25" i="1"/>
  <c r="Z25" i="1" s="1"/>
  <c r="T25" i="1"/>
  <c r="S25" i="1"/>
  <c r="Y24" i="1"/>
  <c r="X24" i="1"/>
  <c r="W24" i="1"/>
  <c r="V24" i="1"/>
  <c r="U24" i="1"/>
  <c r="Z24" i="1" s="1"/>
  <c r="T24" i="1"/>
  <c r="S24" i="1"/>
  <c r="Y23" i="1"/>
  <c r="X23" i="1"/>
  <c r="W23" i="1"/>
  <c r="V23" i="1"/>
  <c r="U23" i="1"/>
  <c r="Z23" i="1" s="1"/>
  <c r="T23" i="1"/>
  <c r="S23" i="1"/>
  <c r="Y22" i="1"/>
  <c r="X22" i="1"/>
  <c r="W22" i="1"/>
  <c r="V22" i="1"/>
  <c r="U22" i="1"/>
  <c r="Z22" i="1" s="1"/>
  <c r="T22" i="1"/>
  <c r="S22" i="1"/>
  <c r="Y21" i="1"/>
  <c r="X21" i="1"/>
  <c r="W21" i="1"/>
  <c r="V21" i="1"/>
  <c r="U21" i="1"/>
  <c r="Z21" i="1" s="1"/>
  <c r="T21" i="1"/>
  <c r="S21" i="1"/>
  <c r="Y20" i="1"/>
  <c r="X20" i="1"/>
  <c r="W20" i="1"/>
  <c r="V20" i="1"/>
  <c r="U20" i="1"/>
  <c r="Z20" i="1" s="1"/>
  <c r="T20" i="1"/>
  <c r="S20" i="1"/>
  <c r="Y19" i="1"/>
  <c r="X19" i="1"/>
  <c r="W19" i="1"/>
  <c r="V19" i="1"/>
  <c r="U19" i="1"/>
  <c r="Z19" i="1" s="1"/>
  <c r="T19" i="1"/>
  <c r="S19" i="1"/>
  <c r="Y18" i="1"/>
  <c r="X18" i="1"/>
  <c r="W18" i="1"/>
  <c r="V18" i="1"/>
  <c r="U18" i="1"/>
  <c r="Z18" i="1" s="1"/>
  <c r="T18" i="1"/>
  <c r="S18" i="1"/>
  <c r="Y17" i="1"/>
  <c r="X17" i="1"/>
  <c r="W17" i="1"/>
  <c r="V17" i="1"/>
  <c r="U17" i="1"/>
  <c r="Z17" i="1" s="1"/>
  <c r="T17" i="1"/>
  <c r="S17" i="1"/>
  <c r="Y16" i="1"/>
  <c r="X16" i="1"/>
  <c r="W16" i="1"/>
  <c r="V16" i="1"/>
  <c r="U16" i="1"/>
  <c r="Z16" i="1" s="1"/>
  <c r="T16" i="1"/>
  <c r="S16" i="1"/>
  <c r="Y15" i="1"/>
  <c r="X15" i="1"/>
  <c r="W15" i="1"/>
  <c r="V15" i="1"/>
  <c r="U15" i="1"/>
  <c r="Z15" i="1" s="1"/>
  <c r="T15" i="1"/>
  <c r="S15" i="1"/>
  <c r="Y14" i="1"/>
  <c r="X14" i="1"/>
  <c r="W14" i="1"/>
  <c r="V14" i="1"/>
  <c r="U14" i="1"/>
  <c r="Z14" i="1" s="1"/>
  <c r="T14" i="1"/>
  <c r="S14" i="1"/>
  <c r="Y13" i="1"/>
  <c r="X13" i="1"/>
  <c r="W13" i="1"/>
  <c r="V13" i="1"/>
  <c r="U13" i="1"/>
  <c r="Z13" i="1" s="1"/>
  <c r="T13" i="1"/>
  <c r="S13" i="1"/>
  <c r="Y12" i="1"/>
  <c r="X12" i="1"/>
  <c r="W12" i="1"/>
  <c r="V12" i="1"/>
  <c r="U12" i="1"/>
  <c r="Z12" i="1" s="1"/>
  <c r="T12" i="1"/>
  <c r="S12" i="1"/>
  <c r="Y11" i="1"/>
  <c r="X11" i="1"/>
  <c r="W11" i="1"/>
  <c r="V11" i="1"/>
  <c r="U11" i="1"/>
  <c r="Z11" i="1" s="1"/>
  <c r="T11" i="1"/>
  <c r="S11" i="1"/>
  <c r="Y10" i="1"/>
  <c r="X10" i="1"/>
  <c r="W10" i="1"/>
  <c r="V10" i="1"/>
  <c r="U10" i="1"/>
  <c r="Z10" i="1" s="1"/>
  <c r="T10" i="1"/>
  <c r="S10" i="1"/>
  <c r="Y9" i="1"/>
  <c r="X9" i="1"/>
  <c r="W9" i="1"/>
  <c r="V9" i="1"/>
  <c r="U9" i="1"/>
  <c r="Z9" i="1" s="1"/>
  <c r="T9" i="1"/>
  <c r="S9" i="1"/>
  <c r="Y8" i="1"/>
  <c r="X8" i="1"/>
  <c r="W8" i="1"/>
  <c r="V8" i="1"/>
  <c r="U8" i="1"/>
  <c r="Z8" i="1" s="1"/>
  <c r="T8" i="1"/>
  <c r="S8" i="1"/>
  <c r="Y7" i="1"/>
  <c r="X7" i="1"/>
  <c r="W7" i="1"/>
  <c r="V7" i="1"/>
  <c r="U7" i="1"/>
  <c r="Z7" i="1" s="1"/>
  <c r="T7" i="1"/>
  <c r="S7" i="1"/>
  <c r="Y6" i="1"/>
  <c r="X6" i="1"/>
  <c r="W6" i="1"/>
  <c r="V6" i="1"/>
  <c r="U6" i="1"/>
  <c r="Z6" i="1" s="1"/>
  <c r="T6" i="1"/>
  <c r="S6" i="1"/>
  <c r="Y5" i="1"/>
  <c r="X5" i="1"/>
  <c r="W5" i="1"/>
  <c r="V5" i="1"/>
  <c r="U5" i="1"/>
  <c r="Z5" i="1" s="1"/>
  <c r="T5" i="1"/>
  <c r="S5" i="1"/>
  <c r="Y4" i="1"/>
  <c r="X4" i="1"/>
  <c r="W4" i="1"/>
  <c r="V4" i="1"/>
  <c r="U4" i="1"/>
  <c r="Z4" i="1" s="1"/>
  <c r="T4" i="1"/>
  <c r="S4" i="1"/>
  <c r="Y3" i="1"/>
  <c r="X3" i="1"/>
  <c r="W3" i="1"/>
  <c r="V3" i="1"/>
  <c r="U3" i="1"/>
  <c r="Z3" i="1" s="1"/>
  <c r="T3" i="1"/>
  <c r="S3" i="1"/>
  <c r="Y2" i="1"/>
  <c r="X2" i="1"/>
  <c r="W2" i="1"/>
  <c r="V2" i="1"/>
  <c r="U2" i="1"/>
  <c r="Z2" i="1" s="1"/>
  <c r="T2" i="1"/>
  <c r="S2" i="1"/>
</calcChain>
</file>

<file path=xl/sharedStrings.xml><?xml version="1.0" encoding="utf-8"?>
<sst xmlns="http://schemas.openxmlformats.org/spreadsheetml/2006/main" count="251" uniqueCount="118">
  <si>
    <t>pořadí</t>
  </si>
  <si>
    <t>jméno</t>
  </si>
  <si>
    <t>HCP</t>
  </si>
  <si>
    <t>Klub</t>
  </si>
  <si>
    <t>Reg. č.</t>
  </si>
  <si>
    <t>Kategorie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</si>
  <si>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</si>
  <si>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</si>
  <si>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</si>
  <si>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</si>
  <si>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</si>
  <si>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</si>
  <si>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</si>
  <si>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</si>
  <si>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</si>
  <si>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</si>
  <si>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</si>
  <si>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</si>
  <si>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celkem</t>
  </si>
  <si>
    <t>odehráno</t>
  </si>
  <si>
    <t>top1</t>
  </si>
  <si>
    <t>top2</t>
  </si>
  <si>
    <t>top3</t>
  </si>
  <si>
    <t>top4</t>
  </si>
  <si>
    <t>top5</t>
  </si>
  <si>
    <t>top5suma</t>
  </si>
  <si>
    <t>ZELENKA Jiří</t>
  </si>
  <si>
    <t>GCPOD</t>
  </si>
  <si>
    <t>a</t>
  </si>
  <si>
    <t>HOŠEK Milan</t>
  </si>
  <si>
    <t>GCBIT</t>
  </si>
  <si>
    <t>NEUMANN Petr</t>
  </si>
  <si>
    <t>POKORNÝ Václav</t>
  </si>
  <si>
    <t>GCKVA</t>
  </si>
  <si>
    <t>KAŠE Pavel</t>
  </si>
  <si>
    <t>BRAND Martin</t>
  </si>
  <si>
    <t>HELIGR Ondřej</t>
  </si>
  <si>
    <t>KNOTEK Dušan</t>
  </si>
  <si>
    <t>NEUMANN Milan</t>
  </si>
  <si>
    <t>HERES Marian</t>
  </si>
  <si>
    <t>SÝKORA Jindřich</t>
  </si>
  <si>
    <t>CESGK</t>
  </si>
  <si>
    <t>POLCAR Ivan</t>
  </si>
  <si>
    <t>RELICH Jan</t>
  </si>
  <si>
    <t>RICHTER Stanislav</t>
  </si>
  <si>
    <t>STEHLÍK Stanislav</t>
  </si>
  <si>
    <t>GCSOK</t>
  </si>
  <si>
    <t>MACH Vladimír</t>
  </si>
  <si>
    <t>ČÍŽ Přemysl</t>
  </si>
  <si>
    <t>ŠOUTA Zdeněk</t>
  </si>
  <si>
    <t>MANNOVÁ Martina</t>
  </si>
  <si>
    <t>DIENELT Petr</t>
  </si>
  <si>
    <t>POBUDA Zdeněk</t>
  </si>
  <si>
    <t>HODEK Petr</t>
  </si>
  <si>
    <t>JANŮ Roman</t>
  </si>
  <si>
    <t>MATAS Jaroslav</t>
  </si>
  <si>
    <t>VÁVRA Ondřej</t>
  </si>
  <si>
    <t>ZIMMERMANN Radek</t>
  </si>
  <si>
    <t>FIRMAN Jaroslav</t>
  </si>
  <si>
    <t>MACÁK Vladimír</t>
  </si>
  <si>
    <t>ŠIMPACH Petr</t>
  </si>
  <si>
    <t>GCHOD</t>
  </si>
  <si>
    <t>DVOŘÁKOVÁ Kateřina</t>
  </si>
  <si>
    <t>BUKOVSKÝ Petr</t>
  </si>
  <si>
    <t>KLIMEŠ Petr</t>
  </si>
  <si>
    <t>SEGEČ Marek</t>
  </si>
  <si>
    <t>JÁRA Michal</t>
  </si>
  <si>
    <t>JIRKOVSKÝ Zdeněk</t>
  </si>
  <si>
    <t>IGCMO</t>
  </si>
  <si>
    <t>b</t>
  </si>
  <si>
    <t>MAZÁN Miroslav</t>
  </si>
  <si>
    <t>HELIGR Petr</t>
  </si>
  <si>
    <t>KABÍČEK Ladislav</t>
  </si>
  <si>
    <t>KRPÁLEK Michal</t>
  </si>
  <si>
    <t>VILD Petr</t>
  </si>
  <si>
    <t>CÍSAŘ František</t>
  </si>
  <si>
    <t>JAKLINOVÁ Ida</t>
  </si>
  <si>
    <t>ČEPELÁK Josef</t>
  </si>
  <si>
    <t>KAŠE Petr</t>
  </si>
  <si>
    <t>TRÁVNÍČEK Tomáš</t>
  </si>
  <si>
    <t>KOŽNAR Milan</t>
  </si>
  <si>
    <t>NEUMANOVÁ Zdena</t>
  </si>
  <si>
    <t>OPAT Jan</t>
  </si>
  <si>
    <t>ONDRUCH Jan</t>
  </si>
  <si>
    <t>HONISCHOVÁ Veronika</t>
  </si>
  <si>
    <t>POLCAROVÁ Soňa</t>
  </si>
  <si>
    <t>HERESOVÁ Radka</t>
  </si>
  <si>
    <t>ANDRŠOVÁ Stanislava</t>
  </si>
  <si>
    <t>SVOBODA Pavel</t>
  </si>
  <si>
    <t>GCLIC</t>
  </si>
  <si>
    <t>FROLLO Miroslav</t>
  </si>
  <si>
    <t>KERDA Jaroslav</t>
  </si>
  <si>
    <t>BARGC</t>
  </si>
  <si>
    <t>KOŽNAROVÁ Jaroslava</t>
  </si>
  <si>
    <t>WILLIAMS Heath</t>
  </si>
  <si>
    <t>KOPECKÝ Tomáš</t>
  </si>
  <si>
    <t>SOBOTKA Luboš</t>
  </si>
  <si>
    <t>YARDR</t>
  </si>
  <si>
    <t>SOJKA Pavel</t>
  </si>
  <si>
    <t>SOJKOVÁ Lenka</t>
  </si>
  <si>
    <t>PETERKA Michal</t>
  </si>
  <si>
    <t>LGCPY</t>
  </si>
  <si>
    <t>DEKAŘ František</t>
  </si>
  <si>
    <t>POLCAR Daniel</t>
  </si>
  <si>
    <t>KLIMEŠOVÁ Valentýna</t>
  </si>
  <si>
    <t>KOMÍNEK Renné</t>
  </si>
  <si>
    <t>VÁCHA David</t>
  </si>
  <si>
    <t>PÁNÍK Jaroslav</t>
  </si>
  <si>
    <t>PSLGC</t>
  </si>
  <si>
    <t>SŮVA Karel</t>
  </si>
  <si>
    <t>GCPRH</t>
  </si>
  <si>
    <t>SŮVOVÁ Lucie</t>
  </si>
  <si>
    <t>PGCGC</t>
  </si>
  <si>
    <t>PEKÁRKOVÁ Soňa</t>
  </si>
  <si>
    <t>HORA Václav</t>
  </si>
  <si>
    <t>SKÁLA Miroslav</t>
  </si>
  <si>
    <t>GRCKV</t>
  </si>
  <si>
    <t>TOMAN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</si>
</sst>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vertical="center"/>
    </xf>
    <xf numFmtId="0" fontId="0" fillId="7" borderId="2" xfId="0" applyFill="1" applyBorder="1" applyAlignment="1">
      <alignment horizontal="center" vertical="center"/>
    </xf>
    <xf numFmtId="0" fontId="0" fillId="7" borderId="2" xfId="0" applyFill="1" applyBorder="1"/>
    <xf numFmtId="0" fontId="0" fillId="7" borderId="2" xfId="0" applyFill="1" applyBorder="1" applyAlignment="1">
      <alignment horizontal="center"/>
    </xf>
    <xf numFmtId="0" fontId="4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vertical="center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0" fillId="8" borderId="2" xfId="0" applyFill="1" applyBorder="1" applyAlignment="1">
      <alignment horizontal="center"/>
    </xf>
  </cellXfs>
  <cellStyles count="1">
    <cellStyle name="Normální" xfId="0" builtinId="0"/>
  </cellStyles>
  <dxfs count="2"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92D40-15B6-4375-9264-0B4AFBEA85FF}">
  <dimension ref="A1:Z76"/>
  <sheetViews>
    <sheetView tabSelected="1" zoomScale="70" zoomScaleNormal="70" workbookViewId="0">
      <selection activeCell="P56" sqref="P56"/>
    </sheetView>
  </sheetViews>
  <sheetFormatPr defaultRowHeight="14.4" x14ac:dyDescent="0.3"/>
  <cols>
    <col min="5" max="5" width="10" bestFit="1" customWidth="1"/>
  </cols>
  <sheetData>
    <row r="1" spans="1:26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5" t="s">
        <v>25</v>
      </c>
    </row>
    <row r="2" spans="1:26" ht="15.6" x14ac:dyDescent="0.3">
      <c r="A2" s="11">
        <v>1</v>
      </c>
      <c r="B2" s="12" t="s">
        <v>26</v>
      </c>
      <c r="C2" s="12"/>
      <c r="D2" s="12" t="s">
        <v>27</v>
      </c>
      <c r="E2" s="12">
        <v>5600249</v>
      </c>
      <c r="F2" s="13" t="s">
        <v>28</v>
      </c>
      <c r="G2" s="6">
        <v>39</v>
      </c>
      <c r="H2" s="6">
        <v>34</v>
      </c>
      <c r="I2" s="6">
        <v>33</v>
      </c>
      <c r="J2" s="6">
        <v>37</v>
      </c>
      <c r="K2" s="6">
        <v>28</v>
      </c>
      <c r="L2" s="6">
        <v>33</v>
      </c>
      <c r="M2" s="6">
        <v>40</v>
      </c>
      <c r="N2" s="6">
        <v>35</v>
      </c>
      <c r="O2" s="6">
        <v>36</v>
      </c>
      <c r="P2" s="6">
        <v>30</v>
      </c>
      <c r="Q2" s="6">
        <v>32</v>
      </c>
      <c r="R2" s="6">
        <v>36</v>
      </c>
      <c r="S2" s="7">
        <f t="shared" ref="S2:S65" si="0">SUM(G2:R2)</f>
        <v>413</v>
      </c>
      <c r="T2" s="8">
        <f t="shared" ref="T2:T65" si="1">COUNT(G2:R2)-COUNTIF(G2:R2,0)</f>
        <v>12</v>
      </c>
      <c r="U2" s="8">
        <f t="shared" ref="U2:U65" si="2">IF($S2&gt;0,LARGE($G2:$R2,1),"-")</f>
        <v>40</v>
      </c>
      <c r="V2" s="8">
        <f t="shared" ref="V2:V65" si="3">IF($S2&gt;0,LARGE($G2:$R2,2),"-")</f>
        <v>39</v>
      </c>
      <c r="W2" s="8">
        <f t="shared" ref="W2:W65" si="4">IF($S2&gt;0,LARGE($G2:$R2,3),"-")</f>
        <v>37</v>
      </c>
      <c r="X2" s="8">
        <f t="shared" ref="X2:X65" si="5">IF($S2&gt;0,LARGE($G2:$R2,4),"-")</f>
        <v>36</v>
      </c>
      <c r="Y2" s="8">
        <f t="shared" ref="Y2:Y65" si="6">IF($S2&gt;0,LARGE($G2:$R2,5),"-")</f>
        <v>36</v>
      </c>
      <c r="Z2" s="9">
        <f t="shared" ref="Z2:Z65" si="7">SUM(U2:Y2)</f>
        <v>188</v>
      </c>
    </row>
    <row r="3" spans="1:26" ht="15.6" x14ac:dyDescent="0.3">
      <c r="A3" s="11">
        <v>2</v>
      </c>
      <c r="B3" s="12" t="s">
        <v>29</v>
      </c>
      <c r="C3" s="12"/>
      <c r="D3" s="12" t="s">
        <v>30</v>
      </c>
      <c r="E3" s="12">
        <v>16300291</v>
      </c>
      <c r="F3" s="13" t="s">
        <v>28</v>
      </c>
      <c r="G3" s="6">
        <v>40</v>
      </c>
      <c r="H3" s="6">
        <v>34</v>
      </c>
      <c r="I3" s="6">
        <v>0</v>
      </c>
      <c r="J3" s="6">
        <v>0</v>
      </c>
      <c r="K3" s="6">
        <v>35</v>
      </c>
      <c r="L3" s="6">
        <v>0</v>
      </c>
      <c r="M3" s="6">
        <v>35</v>
      </c>
      <c r="N3" s="6">
        <v>38</v>
      </c>
      <c r="O3" s="6">
        <v>23</v>
      </c>
      <c r="P3" s="6">
        <v>30</v>
      </c>
      <c r="Q3" s="6">
        <v>37</v>
      </c>
      <c r="R3" s="6">
        <v>34</v>
      </c>
      <c r="S3" s="7">
        <f t="shared" si="0"/>
        <v>306</v>
      </c>
      <c r="T3" s="8">
        <f t="shared" si="1"/>
        <v>9</v>
      </c>
      <c r="U3" s="8">
        <f t="shared" si="2"/>
        <v>40</v>
      </c>
      <c r="V3" s="8">
        <f t="shared" si="3"/>
        <v>38</v>
      </c>
      <c r="W3" s="8">
        <f t="shared" si="4"/>
        <v>37</v>
      </c>
      <c r="X3" s="8">
        <f t="shared" si="5"/>
        <v>35</v>
      </c>
      <c r="Y3" s="8">
        <f t="shared" si="6"/>
        <v>35</v>
      </c>
      <c r="Z3" s="9">
        <f t="shared" si="7"/>
        <v>185</v>
      </c>
    </row>
    <row r="4" spans="1:26" ht="15.6" x14ac:dyDescent="0.3">
      <c r="A4" s="11">
        <v>3</v>
      </c>
      <c r="B4" s="12" t="s">
        <v>31</v>
      </c>
      <c r="C4" s="12"/>
      <c r="D4" s="14" t="s">
        <v>30</v>
      </c>
      <c r="E4" s="14">
        <v>16300780</v>
      </c>
      <c r="F4" s="13" t="s">
        <v>28</v>
      </c>
      <c r="G4" s="6">
        <v>0</v>
      </c>
      <c r="H4" s="6">
        <v>0</v>
      </c>
      <c r="I4" s="6">
        <v>0</v>
      </c>
      <c r="J4" s="6">
        <v>38</v>
      </c>
      <c r="K4" s="6">
        <v>23</v>
      </c>
      <c r="L4" s="6">
        <v>35</v>
      </c>
      <c r="M4" s="6">
        <v>38</v>
      </c>
      <c r="N4" s="6">
        <v>26</v>
      </c>
      <c r="O4" s="6">
        <v>36</v>
      </c>
      <c r="P4" s="6">
        <v>0</v>
      </c>
      <c r="Q4" s="6">
        <v>33</v>
      </c>
      <c r="R4" s="6">
        <v>38</v>
      </c>
      <c r="S4" s="7">
        <f t="shared" si="0"/>
        <v>267</v>
      </c>
      <c r="T4" s="8">
        <f t="shared" si="1"/>
        <v>8</v>
      </c>
      <c r="U4" s="8">
        <f t="shared" si="2"/>
        <v>38</v>
      </c>
      <c r="V4" s="8">
        <f t="shared" si="3"/>
        <v>38</v>
      </c>
      <c r="W4" s="8">
        <f t="shared" si="4"/>
        <v>38</v>
      </c>
      <c r="X4" s="8">
        <f t="shared" si="5"/>
        <v>36</v>
      </c>
      <c r="Y4" s="8">
        <f t="shared" si="6"/>
        <v>35</v>
      </c>
      <c r="Z4" s="9">
        <f t="shared" si="7"/>
        <v>185</v>
      </c>
    </row>
    <row r="5" spans="1:26" ht="15.6" x14ac:dyDescent="0.3">
      <c r="A5" s="11">
        <v>4</v>
      </c>
      <c r="B5" s="12" t="s">
        <v>32</v>
      </c>
      <c r="C5" s="12"/>
      <c r="D5" s="12" t="s">
        <v>33</v>
      </c>
      <c r="E5" s="12">
        <v>301926</v>
      </c>
      <c r="F5" s="13" t="s">
        <v>28</v>
      </c>
      <c r="G5" s="6">
        <v>0</v>
      </c>
      <c r="H5" s="6">
        <v>29</v>
      </c>
      <c r="I5" s="6">
        <v>36</v>
      </c>
      <c r="J5" s="6">
        <v>0</v>
      </c>
      <c r="K5" s="6">
        <v>36</v>
      </c>
      <c r="L5" s="6">
        <v>38</v>
      </c>
      <c r="M5" s="6">
        <v>37</v>
      </c>
      <c r="N5" s="6">
        <v>0</v>
      </c>
      <c r="O5" s="6">
        <v>28</v>
      </c>
      <c r="P5" s="6">
        <v>0</v>
      </c>
      <c r="Q5" s="6">
        <v>25</v>
      </c>
      <c r="R5" s="6">
        <v>37</v>
      </c>
      <c r="S5" s="7">
        <f t="shared" si="0"/>
        <v>266</v>
      </c>
      <c r="T5" s="8">
        <f t="shared" si="1"/>
        <v>8</v>
      </c>
      <c r="U5" s="8">
        <f t="shared" si="2"/>
        <v>38</v>
      </c>
      <c r="V5" s="8">
        <f t="shared" si="3"/>
        <v>37</v>
      </c>
      <c r="W5" s="8">
        <f t="shared" si="4"/>
        <v>37</v>
      </c>
      <c r="X5" s="8">
        <f t="shared" si="5"/>
        <v>36</v>
      </c>
      <c r="Y5" s="8">
        <f t="shared" si="6"/>
        <v>36</v>
      </c>
      <c r="Z5" s="9">
        <f t="shared" si="7"/>
        <v>184</v>
      </c>
    </row>
    <row r="6" spans="1:26" ht="15.6" x14ac:dyDescent="0.3">
      <c r="A6" s="11">
        <v>5</v>
      </c>
      <c r="B6" s="12" t="s">
        <v>34</v>
      </c>
      <c r="C6" s="12"/>
      <c r="D6" s="14" t="s">
        <v>30</v>
      </c>
      <c r="E6" s="14">
        <v>16300698</v>
      </c>
      <c r="F6" s="13" t="s">
        <v>28</v>
      </c>
      <c r="G6" s="6">
        <v>0</v>
      </c>
      <c r="H6" s="6">
        <v>37</v>
      </c>
      <c r="I6" s="6">
        <v>0</v>
      </c>
      <c r="J6" s="6">
        <v>0</v>
      </c>
      <c r="K6" s="6">
        <v>0</v>
      </c>
      <c r="L6" s="6">
        <v>36</v>
      </c>
      <c r="M6" s="6">
        <v>43</v>
      </c>
      <c r="N6" s="6">
        <v>31</v>
      </c>
      <c r="O6" s="6">
        <v>30</v>
      </c>
      <c r="P6" s="6">
        <v>0</v>
      </c>
      <c r="Q6" s="6">
        <v>28</v>
      </c>
      <c r="R6" s="6">
        <v>36</v>
      </c>
      <c r="S6" s="7">
        <f t="shared" si="0"/>
        <v>241</v>
      </c>
      <c r="T6" s="8">
        <f t="shared" si="1"/>
        <v>7</v>
      </c>
      <c r="U6" s="8">
        <f t="shared" si="2"/>
        <v>43</v>
      </c>
      <c r="V6" s="8">
        <f t="shared" si="3"/>
        <v>37</v>
      </c>
      <c r="W6" s="8">
        <f t="shared" si="4"/>
        <v>36</v>
      </c>
      <c r="X6" s="8">
        <f t="shared" si="5"/>
        <v>36</v>
      </c>
      <c r="Y6" s="8">
        <f t="shared" si="6"/>
        <v>31</v>
      </c>
      <c r="Z6" s="9">
        <f t="shared" si="7"/>
        <v>183</v>
      </c>
    </row>
    <row r="7" spans="1:26" ht="15.6" x14ac:dyDescent="0.3">
      <c r="A7" s="11">
        <v>6</v>
      </c>
      <c r="B7" s="12" t="s">
        <v>35</v>
      </c>
      <c r="C7" s="12"/>
      <c r="D7" s="14" t="s">
        <v>30</v>
      </c>
      <c r="E7" s="14">
        <v>16300195</v>
      </c>
      <c r="F7" s="13" t="s">
        <v>28</v>
      </c>
      <c r="G7" s="6">
        <v>0</v>
      </c>
      <c r="H7" s="6">
        <v>31</v>
      </c>
      <c r="I7" s="6">
        <v>0</v>
      </c>
      <c r="J7" s="6">
        <v>0</v>
      </c>
      <c r="K7" s="6">
        <v>0</v>
      </c>
      <c r="L7" s="6">
        <v>0</v>
      </c>
      <c r="M7" s="6">
        <v>35</v>
      </c>
      <c r="N7" s="6">
        <v>0</v>
      </c>
      <c r="O7" s="6">
        <v>36</v>
      </c>
      <c r="P7" s="6">
        <v>39</v>
      </c>
      <c r="Q7" s="6">
        <v>41</v>
      </c>
      <c r="R7" s="6">
        <v>0</v>
      </c>
      <c r="S7" s="7">
        <f t="shared" si="0"/>
        <v>182</v>
      </c>
      <c r="T7" s="8">
        <f t="shared" si="1"/>
        <v>5</v>
      </c>
      <c r="U7" s="8">
        <f t="shared" si="2"/>
        <v>41</v>
      </c>
      <c r="V7" s="8">
        <f t="shared" si="3"/>
        <v>39</v>
      </c>
      <c r="W7" s="8">
        <f t="shared" si="4"/>
        <v>36</v>
      </c>
      <c r="X7" s="8">
        <f t="shared" si="5"/>
        <v>35</v>
      </c>
      <c r="Y7" s="8">
        <f t="shared" si="6"/>
        <v>31</v>
      </c>
      <c r="Z7" s="9">
        <f t="shared" si="7"/>
        <v>182</v>
      </c>
    </row>
    <row r="8" spans="1:26" ht="15.6" x14ac:dyDescent="0.3">
      <c r="A8" s="11">
        <v>7</v>
      </c>
      <c r="B8" s="12" t="s">
        <v>36</v>
      </c>
      <c r="C8" s="12"/>
      <c r="D8" s="14" t="s">
        <v>30</v>
      </c>
      <c r="E8" s="14">
        <v>16300916</v>
      </c>
      <c r="F8" s="13" t="s">
        <v>28</v>
      </c>
      <c r="G8" s="6">
        <v>0</v>
      </c>
      <c r="H8" s="6">
        <v>0</v>
      </c>
      <c r="I8" s="6">
        <v>38</v>
      </c>
      <c r="J8" s="6">
        <v>32</v>
      </c>
      <c r="K8" s="6">
        <v>0</v>
      </c>
      <c r="L8" s="6">
        <v>25</v>
      </c>
      <c r="M8" s="6">
        <v>33</v>
      </c>
      <c r="N8" s="6">
        <v>0</v>
      </c>
      <c r="O8" s="6">
        <v>34</v>
      </c>
      <c r="P8" s="6">
        <v>40</v>
      </c>
      <c r="Q8" s="6">
        <v>34</v>
      </c>
      <c r="R8" s="6">
        <v>0</v>
      </c>
      <c r="S8" s="7">
        <f t="shared" si="0"/>
        <v>236</v>
      </c>
      <c r="T8" s="8">
        <f t="shared" si="1"/>
        <v>7</v>
      </c>
      <c r="U8" s="8">
        <f t="shared" si="2"/>
        <v>40</v>
      </c>
      <c r="V8" s="8">
        <f t="shared" si="3"/>
        <v>38</v>
      </c>
      <c r="W8" s="8">
        <f t="shared" si="4"/>
        <v>34</v>
      </c>
      <c r="X8" s="8">
        <f t="shared" si="5"/>
        <v>34</v>
      </c>
      <c r="Y8" s="8">
        <f t="shared" si="6"/>
        <v>33</v>
      </c>
      <c r="Z8" s="9">
        <f t="shared" si="7"/>
        <v>179</v>
      </c>
    </row>
    <row r="9" spans="1:26" ht="15.6" x14ac:dyDescent="0.3">
      <c r="A9" s="11">
        <v>8</v>
      </c>
      <c r="B9" s="12" t="s">
        <v>37</v>
      </c>
      <c r="C9" s="12"/>
      <c r="D9" s="12" t="s">
        <v>30</v>
      </c>
      <c r="E9" s="12">
        <v>16300584</v>
      </c>
      <c r="F9" s="13" t="s">
        <v>28</v>
      </c>
      <c r="G9" s="6">
        <v>27</v>
      </c>
      <c r="H9" s="6">
        <v>0</v>
      </c>
      <c r="I9" s="6">
        <v>0</v>
      </c>
      <c r="J9" s="6">
        <v>0</v>
      </c>
      <c r="K9" s="6">
        <v>0</v>
      </c>
      <c r="L9" s="6">
        <v>37</v>
      </c>
      <c r="M9" s="6">
        <v>0</v>
      </c>
      <c r="N9" s="6">
        <v>32</v>
      </c>
      <c r="O9" s="6">
        <v>32</v>
      </c>
      <c r="P9" s="6">
        <v>38</v>
      </c>
      <c r="Q9" s="6">
        <v>39</v>
      </c>
      <c r="R9" s="6">
        <v>32</v>
      </c>
      <c r="S9" s="7">
        <f t="shared" si="0"/>
        <v>237</v>
      </c>
      <c r="T9" s="8">
        <f t="shared" si="1"/>
        <v>7</v>
      </c>
      <c r="U9" s="8">
        <f t="shared" si="2"/>
        <v>39</v>
      </c>
      <c r="V9" s="8">
        <f t="shared" si="3"/>
        <v>38</v>
      </c>
      <c r="W9" s="8">
        <f t="shared" si="4"/>
        <v>37</v>
      </c>
      <c r="X9" s="8">
        <f t="shared" si="5"/>
        <v>32</v>
      </c>
      <c r="Y9" s="8">
        <f t="shared" si="6"/>
        <v>32</v>
      </c>
      <c r="Z9" s="9">
        <f t="shared" si="7"/>
        <v>178</v>
      </c>
    </row>
    <row r="10" spans="1:26" ht="15.6" x14ac:dyDescent="0.3">
      <c r="A10" s="11">
        <v>9</v>
      </c>
      <c r="B10" s="12" t="s">
        <v>38</v>
      </c>
      <c r="C10" s="12"/>
      <c r="D10" s="14" t="s">
        <v>30</v>
      </c>
      <c r="E10" s="14">
        <v>16300635</v>
      </c>
      <c r="F10" s="13" t="s">
        <v>28</v>
      </c>
      <c r="G10" s="6">
        <v>0</v>
      </c>
      <c r="H10" s="6">
        <v>0</v>
      </c>
      <c r="I10" s="6">
        <v>35</v>
      </c>
      <c r="J10" s="6">
        <v>32</v>
      </c>
      <c r="K10" s="6">
        <v>32</v>
      </c>
      <c r="L10" s="6">
        <v>32</v>
      </c>
      <c r="M10" s="6">
        <v>37</v>
      </c>
      <c r="N10" s="6">
        <v>30</v>
      </c>
      <c r="O10" s="6">
        <v>0</v>
      </c>
      <c r="P10" s="6">
        <v>36</v>
      </c>
      <c r="Q10" s="6">
        <v>34</v>
      </c>
      <c r="R10" s="6">
        <v>36</v>
      </c>
      <c r="S10" s="7">
        <f t="shared" si="0"/>
        <v>304</v>
      </c>
      <c r="T10" s="8">
        <f t="shared" si="1"/>
        <v>9</v>
      </c>
      <c r="U10" s="8">
        <f t="shared" si="2"/>
        <v>37</v>
      </c>
      <c r="V10" s="8">
        <f t="shared" si="3"/>
        <v>36</v>
      </c>
      <c r="W10" s="8">
        <f t="shared" si="4"/>
        <v>36</v>
      </c>
      <c r="X10" s="8">
        <f t="shared" si="5"/>
        <v>35</v>
      </c>
      <c r="Y10" s="8">
        <f t="shared" si="6"/>
        <v>34</v>
      </c>
      <c r="Z10" s="9">
        <f t="shared" si="7"/>
        <v>178</v>
      </c>
    </row>
    <row r="11" spans="1:26" ht="15.6" x14ac:dyDescent="0.3">
      <c r="A11" s="11">
        <v>10</v>
      </c>
      <c r="B11" s="12" t="s">
        <v>39</v>
      </c>
      <c r="C11" s="12"/>
      <c r="D11" s="12" t="s">
        <v>30</v>
      </c>
      <c r="E11" s="12">
        <v>16300496</v>
      </c>
      <c r="F11" s="13" t="s">
        <v>28</v>
      </c>
      <c r="G11" s="6">
        <v>0</v>
      </c>
      <c r="H11" s="6">
        <v>28</v>
      </c>
      <c r="I11" s="6">
        <v>25</v>
      </c>
      <c r="J11" s="6">
        <v>0</v>
      </c>
      <c r="K11" s="6">
        <v>0</v>
      </c>
      <c r="L11" s="6">
        <v>0</v>
      </c>
      <c r="M11" s="6">
        <v>31</v>
      </c>
      <c r="N11" s="6">
        <v>36</v>
      </c>
      <c r="O11" s="6">
        <v>34</v>
      </c>
      <c r="P11" s="6">
        <v>44</v>
      </c>
      <c r="Q11" s="6">
        <v>30</v>
      </c>
      <c r="R11" s="6">
        <v>0</v>
      </c>
      <c r="S11" s="7">
        <f t="shared" si="0"/>
        <v>228</v>
      </c>
      <c r="T11" s="8">
        <f t="shared" si="1"/>
        <v>7</v>
      </c>
      <c r="U11" s="8">
        <f t="shared" si="2"/>
        <v>44</v>
      </c>
      <c r="V11" s="8">
        <f t="shared" si="3"/>
        <v>36</v>
      </c>
      <c r="W11" s="8">
        <f t="shared" si="4"/>
        <v>34</v>
      </c>
      <c r="X11" s="8">
        <f t="shared" si="5"/>
        <v>31</v>
      </c>
      <c r="Y11" s="8">
        <f t="shared" si="6"/>
        <v>30</v>
      </c>
      <c r="Z11" s="9">
        <f t="shared" si="7"/>
        <v>175</v>
      </c>
    </row>
    <row r="12" spans="1:26" ht="15.6" x14ac:dyDescent="0.3">
      <c r="A12" s="11">
        <v>11</v>
      </c>
      <c r="B12" s="12" t="s">
        <v>40</v>
      </c>
      <c r="C12" s="12"/>
      <c r="D12" s="14" t="s">
        <v>41</v>
      </c>
      <c r="E12" s="14">
        <v>9804569</v>
      </c>
      <c r="F12" s="13" t="s">
        <v>28</v>
      </c>
      <c r="G12" s="6">
        <v>0</v>
      </c>
      <c r="H12" s="6">
        <v>28</v>
      </c>
      <c r="I12" s="6">
        <v>0</v>
      </c>
      <c r="J12" s="6">
        <v>0</v>
      </c>
      <c r="K12" s="6">
        <v>38</v>
      </c>
      <c r="L12" s="6">
        <v>38</v>
      </c>
      <c r="M12" s="6">
        <v>30</v>
      </c>
      <c r="N12" s="6">
        <v>35</v>
      </c>
      <c r="O12" s="6">
        <v>22</v>
      </c>
      <c r="P12" s="6">
        <v>0</v>
      </c>
      <c r="Q12" s="6">
        <v>34</v>
      </c>
      <c r="R12" s="6">
        <v>30</v>
      </c>
      <c r="S12" s="7">
        <f t="shared" si="0"/>
        <v>255</v>
      </c>
      <c r="T12" s="8">
        <f t="shared" si="1"/>
        <v>8</v>
      </c>
      <c r="U12" s="8">
        <f t="shared" si="2"/>
        <v>38</v>
      </c>
      <c r="V12" s="8">
        <f t="shared" si="3"/>
        <v>38</v>
      </c>
      <c r="W12" s="8">
        <f t="shared" si="4"/>
        <v>35</v>
      </c>
      <c r="X12" s="8">
        <f t="shared" si="5"/>
        <v>34</v>
      </c>
      <c r="Y12" s="8">
        <f t="shared" si="6"/>
        <v>30</v>
      </c>
      <c r="Z12" s="9">
        <f t="shared" si="7"/>
        <v>175</v>
      </c>
    </row>
    <row r="13" spans="1:26" ht="15.6" x14ac:dyDescent="0.3">
      <c r="A13" s="11">
        <v>12</v>
      </c>
      <c r="B13" s="12" t="s">
        <v>42</v>
      </c>
      <c r="C13" s="12"/>
      <c r="D13" s="12" t="s">
        <v>30</v>
      </c>
      <c r="E13" s="12">
        <v>16300124</v>
      </c>
      <c r="F13" s="13" t="s">
        <v>28</v>
      </c>
      <c r="G13" s="6">
        <v>0</v>
      </c>
      <c r="H13" s="6">
        <v>38</v>
      </c>
      <c r="I13" s="6">
        <v>31</v>
      </c>
      <c r="J13" s="6">
        <v>0</v>
      </c>
      <c r="K13" s="6">
        <v>0</v>
      </c>
      <c r="L13" s="6">
        <v>26</v>
      </c>
      <c r="M13" s="6">
        <v>36</v>
      </c>
      <c r="N13" s="6">
        <v>31</v>
      </c>
      <c r="O13" s="6">
        <v>0</v>
      </c>
      <c r="P13" s="6">
        <v>33</v>
      </c>
      <c r="Q13" s="6">
        <v>28</v>
      </c>
      <c r="R13" s="6">
        <v>35</v>
      </c>
      <c r="S13" s="7">
        <f t="shared" si="0"/>
        <v>258</v>
      </c>
      <c r="T13" s="8">
        <f t="shared" si="1"/>
        <v>8</v>
      </c>
      <c r="U13" s="8">
        <f t="shared" si="2"/>
        <v>38</v>
      </c>
      <c r="V13" s="8">
        <f t="shared" si="3"/>
        <v>36</v>
      </c>
      <c r="W13" s="8">
        <f t="shared" si="4"/>
        <v>35</v>
      </c>
      <c r="X13" s="8">
        <f t="shared" si="5"/>
        <v>33</v>
      </c>
      <c r="Y13" s="8">
        <f t="shared" si="6"/>
        <v>31</v>
      </c>
      <c r="Z13" s="9">
        <f t="shared" si="7"/>
        <v>173</v>
      </c>
    </row>
    <row r="14" spans="1:26" ht="15.6" x14ac:dyDescent="0.3">
      <c r="A14" s="11">
        <v>13</v>
      </c>
      <c r="B14" s="12" t="s">
        <v>43</v>
      </c>
      <c r="C14" s="12"/>
      <c r="D14" s="14" t="s">
        <v>30</v>
      </c>
      <c r="E14" s="14">
        <v>16300397</v>
      </c>
      <c r="F14" s="13" t="s">
        <v>28</v>
      </c>
      <c r="G14" s="6">
        <v>0</v>
      </c>
      <c r="H14" s="6">
        <v>0</v>
      </c>
      <c r="I14" s="6">
        <v>32</v>
      </c>
      <c r="J14" s="6">
        <v>37</v>
      </c>
      <c r="K14" s="6">
        <v>0</v>
      </c>
      <c r="L14" s="6">
        <v>24</v>
      </c>
      <c r="M14" s="6">
        <v>32</v>
      </c>
      <c r="N14" s="6">
        <v>33</v>
      </c>
      <c r="O14" s="6">
        <v>34</v>
      </c>
      <c r="P14" s="6">
        <v>0</v>
      </c>
      <c r="Q14" s="6">
        <v>29</v>
      </c>
      <c r="R14" s="6">
        <v>0</v>
      </c>
      <c r="S14" s="7">
        <f t="shared" si="0"/>
        <v>221</v>
      </c>
      <c r="T14" s="8">
        <f t="shared" si="1"/>
        <v>7</v>
      </c>
      <c r="U14" s="8">
        <f t="shared" si="2"/>
        <v>37</v>
      </c>
      <c r="V14" s="8">
        <f t="shared" si="3"/>
        <v>34</v>
      </c>
      <c r="W14" s="8">
        <f t="shared" si="4"/>
        <v>33</v>
      </c>
      <c r="X14" s="8">
        <f t="shared" si="5"/>
        <v>32</v>
      </c>
      <c r="Y14" s="8">
        <f t="shared" si="6"/>
        <v>32</v>
      </c>
      <c r="Z14" s="9">
        <f t="shared" si="7"/>
        <v>168</v>
      </c>
    </row>
    <row r="15" spans="1:26" ht="15.6" x14ac:dyDescent="0.3">
      <c r="A15" s="11">
        <v>14</v>
      </c>
      <c r="B15" s="12" t="s">
        <v>44</v>
      </c>
      <c r="C15" s="12"/>
      <c r="D15" s="12" t="s">
        <v>30</v>
      </c>
      <c r="E15" s="12">
        <v>16300121</v>
      </c>
      <c r="F15" s="13" t="s">
        <v>28</v>
      </c>
      <c r="G15" s="6">
        <v>33</v>
      </c>
      <c r="H15" s="6">
        <v>39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28</v>
      </c>
      <c r="O15" s="6">
        <v>0</v>
      </c>
      <c r="P15" s="6">
        <v>0</v>
      </c>
      <c r="Q15" s="6">
        <v>34</v>
      </c>
      <c r="R15" s="6">
        <v>31</v>
      </c>
      <c r="S15" s="7">
        <f t="shared" si="0"/>
        <v>165</v>
      </c>
      <c r="T15" s="8">
        <f t="shared" si="1"/>
        <v>5</v>
      </c>
      <c r="U15" s="8">
        <f t="shared" si="2"/>
        <v>39</v>
      </c>
      <c r="V15" s="8">
        <f t="shared" si="3"/>
        <v>34</v>
      </c>
      <c r="W15" s="8">
        <f t="shared" si="4"/>
        <v>33</v>
      </c>
      <c r="X15" s="8">
        <f t="shared" si="5"/>
        <v>31</v>
      </c>
      <c r="Y15" s="8">
        <f t="shared" si="6"/>
        <v>28</v>
      </c>
      <c r="Z15" s="9">
        <f t="shared" si="7"/>
        <v>165</v>
      </c>
    </row>
    <row r="16" spans="1:26" ht="15.6" x14ac:dyDescent="0.3">
      <c r="A16" s="11">
        <v>15</v>
      </c>
      <c r="B16" s="12" t="s">
        <v>45</v>
      </c>
      <c r="C16" s="12"/>
      <c r="D16" s="12" t="s">
        <v>46</v>
      </c>
      <c r="E16" s="12">
        <v>10600659</v>
      </c>
      <c r="F16" s="13" t="s">
        <v>28</v>
      </c>
      <c r="G16" s="6">
        <v>0</v>
      </c>
      <c r="H16" s="6">
        <v>33</v>
      </c>
      <c r="I16" s="6">
        <v>0</v>
      </c>
      <c r="J16" s="6">
        <v>34</v>
      </c>
      <c r="K16" s="6">
        <v>34</v>
      </c>
      <c r="L16" s="6">
        <v>30</v>
      </c>
      <c r="M16" s="6">
        <v>30</v>
      </c>
      <c r="N16" s="6">
        <v>0</v>
      </c>
      <c r="O16" s="6">
        <v>0</v>
      </c>
      <c r="P16" s="6">
        <v>33</v>
      </c>
      <c r="Q16" s="6">
        <v>0</v>
      </c>
      <c r="R16" s="6">
        <v>0</v>
      </c>
      <c r="S16" s="7">
        <f t="shared" si="0"/>
        <v>194</v>
      </c>
      <c r="T16" s="8">
        <f t="shared" si="1"/>
        <v>6</v>
      </c>
      <c r="U16" s="8">
        <f t="shared" si="2"/>
        <v>34</v>
      </c>
      <c r="V16" s="8">
        <f t="shared" si="3"/>
        <v>34</v>
      </c>
      <c r="W16" s="8">
        <f t="shared" si="4"/>
        <v>33</v>
      </c>
      <c r="X16" s="8">
        <f t="shared" si="5"/>
        <v>33</v>
      </c>
      <c r="Y16" s="8">
        <f t="shared" si="6"/>
        <v>30</v>
      </c>
      <c r="Z16" s="9">
        <f t="shared" si="7"/>
        <v>164</v>
      </c>
    </row>
    <row r="17" spans="1:26" ht="15.6" x14ac:dyDescent="0.3">
      <c r="A17" s="11">
        <v>16</v>
      </c>
      <c r="B17" s="12" t="s">
        <v>47</v>
      </c>
      <c r="C17" s="12"/>
      <c r="D17" s="12" t="s">
        <v>33</v>
      </c>
      <c r="E17" s="12">
        <v>302450</v>
      </c>
      <c r="F17" s="13" t="s">
        <v>28</v>
      </c>
      <c r="G17" s="6">
        <v>0</v>
      </c>
      <c r="H17" s="6">
        <v>31</v>
      </c>
      <c r="I17" s="6">
        <v>32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34</v>
      </c>
      <c r="P17" s="6">
        <v>0</v>
      </c>
      <c r="Q17" s="6">
        <v>33</v>
      </c>
      <c r="R17" s="6">
        <v>31</v>
      </c>
      <c r="S17" s="7">
        <f t="shared" si="0"/>
        <v>161</v>
      </c>
      <c r="T17" s="8">
        <f t="shared" si="1"/>
        <v>5</v>
      </c>
      <c r="U17" s="8">
        <f t="shared" si="2"/>
        <v>34</v>
      </c>
      <c r="V17" s="8">
        <f t="shared" si="3"/>
        <v>33</v>
      </c>
      <c r="W17" s="8">
        <f t="shared" si="4"/>
        <v>32</v>
      </c>
      <c r="X17" s="8">
        <f t="shared" si="5"/>
        <v>31</v>
      </c>
      <c r="Y17" s="8">
        <f t="shared" si="6"/>
        <v>31</v>
      </c>
      <c r="Z17" s="9">
        <f t="shared" si="7"/>
        <v>161</v>
      </c>
    </row>
    <row r="18" spans="1:26" ht="15.6" x14ac:dyDescent="0.3">
      <c r="A18" s="11">
        <v>17</v>
      </c>
      <c r="B18" s="12" t="s">
        <v>48</v>
      </c>
      <c r="C18" s="12"/>
      <c r="D18" s="14" t="s">
        <v>30</v>
      </c>
      <c r="E18" s="14">
        <v>16300725</v>
      </c>
      <c r="F18" s="13" t="s">
        <v>28</v>
      </c>
      <c r="G18" s="6">
        <v>19</v>
      </c>
      <c r="H18" s="6">
        <v>0</v>
      </c>
      <c r="I18" s="6">
        <v>0</v>
      </c>
      <c r="J18" s="6">
        <v>0</v>
      </c>
      <c r="K18" s="6">
        <v>32</v>
      </c>
      <c r="L18" s="6">
        <v>44</v>
      </c>
      <c r="M18" s="6">
        <v>32</v>
      </c>
      <c r="N18" s="6">
        <v>32</v>
      </c>
      <c r="O18" s="6">
        <v>0</v>
      </c>
      <c r="P18" s="6">
        <v>0</v>
      </c>
      <c r="Q18" s="6">
        <v>0</v>
      </c>
      <c r="R18" s="6">
        <v>0</v>
      </c>
      <c r="S18" s="7">
        <f t="shared" si="0"/>
        <v>159</v>
      </c>
      <c r="T18" s="8">
        <f t="shared" si="1"/>
        <v>5</v>
      </c>
      <c r="U18" s="8">
        <f t="shared" si="2"/>
        <v>44</v>
      </c>
      <c r="V18" s="8">
        <f t="shared" si="3"/>
        <v>32</v>
      </c>
      <c r="W18" s="8">
        <f t="shared" si="4"/>
        <v>32</v>
      </c>
      <c r="X18" s="8">
        <f t="shared" si="5"/>
        <v>32</v>
      </c>
      <c r="Y18" s="8">
        <f t="shared" si="6"/>
        <v>19</v>
      </c>
      <c r="Z18" s="9">
        <f t="shared" si="7"/>
        <v>159</v>
      </c>
    </row>
    <row r="19" spans="1:26" ht="15.6" x14ac:dyDescent="0.3">
      <c r="A19" s="11">
        <v>18</v>
      </c>
      <c r="B19" s="12" t="s">
        <v>49</v>
      </c>
      <c r="C19" s="12"/>
      <c r="D19" s="14" t="s">
        <v>46</v>
      </c>
      <c r="E19" s="14">
        <v>10600665</v>
      </c>
      <c r="F19" s="13" t="s">
        <v>28</v>
      </c>
      <c r="G19" s="6">
        <v>0</v>
      </c>
      <c r="H19" s="6">
        <v>30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29</v>
      </c>
      <c r="P19" s="6">
        <v>0</v>
      </c>
      <c r="Q19" s="6">
        <v>42</v>
      </c>
      <c r="R19" s="6">
        <v>32</v>
      </c>
      <c r="S19" s="7">
        <f t="shared" si="0"/>
        <v>133</v>
      </c>
      <c r="T19" s="8">
        <f t="shared" si="1"/>
        <v>4</v>
      </c>
      <c r="U19" s="8">
        <f t="shared" si="2"/>
        <v>42</v>
      </c>
      <c r="V19" s="8">
        <f t="shared" si="3"/>
        <v>32</v>
      </c>
      <c r="W19" s="8">
        <f t="shared" si="4"/>
        <v>30</v>
      </c>
      <c r="X19" s="8">
        <f t="shared" si="5"/>
        <v>29</v>
      </c>
      <c r="Y19" s="8">
        <f t="shared" si="6"/>
        <v>0</v>
      </c>
      <c r="Z19" s="9">
        <f t="shared" si="7"/>
        <v>133</v>
      </c>
    </row>
    <row r="20" spans="1:26" ht="15.6" x14ac:dyDescent="0.3">
      <c r="A20" s="11">
        <v>19</v>
      </c>
      <c r="B20" s="12" t="s">
        <v>50</v>
      </c>
      <c r="C20" s="12"/>
      <c r="D20" s="14" t="s">
        <v>41</v>
      </c>
      <c r="E20" s="14">
        <v>9810454</v>
      </c>
      <c r="F20" s="13" t="s">
        <v>28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38</v>
      </c>
      <c r="Q20" s="6">
        <v>27</v>
      </c>
      <c r="R20" s="6">
        <v>35</v>
      </c>
      <c r="S20" s="7">
        <f t="shared" si="0"/>
        <v>100</v>
      </c>
      <c r="T20" s="8">
        <f t="shared" si="1"/>
        <v>3</v>
      </c>
      <c r="U20" s="8">
        <f t="shared" si="2"/>
        <v>38</v>
      </c>
      <c r="V20" s="8">
        <f t="shared" si="3"/>
        <v>35</v>
      </c>
      <c r="W20" s="8">
        <f t="shared" si="4"/>
        <v>27</v>
      </c>
      <c r="X20" s="8">
        <f t="shared" si="5"/>
        <v>0</v>
      </c>
      <c r="Y20" s="8">
        <f t="shared" si="6"/>
        <v>0</v>
      </c>
      <c r="Z20" s="9">
        <f t="shared" si="7"/>
        <v>100</v>
      </c>
    </row>
    <row r="21" spans="1:26" ht="15.6" x14ac:dyDescent="0.3">
      <c r="A21" s="11">
        <v>20</v>
      </c>
      <c r="B21" s="12" t="s">
        <v>51</v>
      </c>
      <c r="C21" s="12"/>
      <c r="D21" s="14" t="s">
        <v>30</v>
      </c>
      <c r="E21" s="14">
        <v>16300491</v>
      </c>
      <c r="F21" s="13" t="s">
        <v>28</v>
      </c>
      <c r="G21" s="6">
        <v>32</v>
      </c>
      <c r="H21" s="6">
        <v>0</v>
      </c>
      <c r="I21" s="6">
        <v>33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31</v>
      </c>
      <c r="S21" s="7">
        <f t="shared" si="0"/>
        <v>96</v>
      </c>
      <c r="T21" s="8">
        <f t="shared" si="1"/>
        <v>3</v>
      </c>
      <c r="U21" s="8">
        <f t="shared" si="2"/>
        <v>33</v>
      </c>
      <c r="V21" s="8">
        <f t="shared" si="3"/>
        <v>32</v>
      </c>
      <c r="W21" s="8">
        <f t="shared" si="4"/>
        <v>31</v>
      </c>
      <c r="X21" s="8">
        <f t="shared" si="5"/>
        <v>0</v>
      </c>
      <c r="Y21" s="8">
        <f t="shared" si="6"/>
        <v>0</v>
      </c>
      <c r="Z21" s="9">
        <f t="shared" si="7"/>
        <v>96</v>
      </c>
    </row>
    <row r="22" spans="1:26" ht="15.6" x14ac:dyDescent="0.3">
      <c r="A22" s="11">
        <v>21</v>
      </c>
      <c r="B22" s="12" t="s">
        <v>52</v>
      </c>
      <c r="C22" s="12"/>
      <c r="D22" s="14" t="s">
        <v>30</v>
      </c>
      <c r="E22" s="14">
        <v>16300492</v>
      </c>
      <c r="F22" s="13" t="s">
        <v>28</v>
      </c>
      <c r="G22" s="6">
        <v>31</v>
      </c>
      <c r="H22" s="6">
        <v>34</v>
      </c>
      <c r="I22" s="6">
        <v>0</v>
      </c>
      <c r="J22" s="6">
        <v>0</v>
      </c>
      <c r="K22" s="6">
        <v>0</v>
      </c>
      <c r="L22" s="6">
        <v>0</v>
      </c>
      <c r="M22" s="6">
        <v>28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7">
        <f t="shared" si="0"/>
        <v>93</v>
      </c>
      <c r="T22" s="8">
        <f t="shared" si="1"/>
        <v>3</v>
      </c>
      <c r="U22" s="8">
        <f t="shared" si="2"/>
        <v>34</v>
      </c>
      <c r="V22" s="8">
        <f t="shared" si="3"/>
        <v>31</v>
      </c>
      <c r="W22" s="8">
        <f t="shared" si="4"/>
        <v>28</v>
      </c>
      <c r="X22" s="8">
        <f t="shared" si="5"/>
        <v>0</v>
      </c>
      <c r="Y22" s="8">
        <f t="shared" si="6"/>
        <v>0</v>
      </c>
      <c r="Z22" s="9">
        <f t="shared" si="7"/>
        <v>93</v>
      </c>
    </row>
    <row r="23" spans="1:26" ht="15.6" x14ac:dyDescent="0.3">
      <c r="A23" s="11">
        <v>22</v>
      </c>
      <c r="B23" s="12" t="s">
        <v>53</v>
      </c>
      <c r="C23" s="12"/>
      <c r="D23" s="14" t="s">
        <v>30</v>
      </c>
      <c r="E23" s="14">
        <v>16300156</v>
      </c>
      <c r="F23" s="13" t="s">
        <v>28</v>
      </c>
      <c r="G23" s="6">
        <v>0</v>
      </c>
      <c r="H23" s="6">
        <v>0</v>
      </c>
      <c r="I23" s="6">
        <v>27</v>
      </c>
      <c r="J23" s="6">
        <v>0</v>
      </c>
      <c r="K23" s="6">
        <v>0</v>
      </c>
      <c r="L23" s="6">
        <v>29</v>
      </c>
      <c r="M23" s="6">
        <v>36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7">
        <f t="shared" si="0"/>
        <v>92</v>
      </c>
      <c r="T23" s="8">
        <f t="shared" si="1"/>
        <v>3</v>
      </c>
      <c r="U23" s="8">
        <f t="shared" si="2"/>
        <v>36</v>
      </c>
      <c r="V23" s="8">
        <f t="shared" si="3"/>
        <v>29</v>
      </c>
      <c r="W23" s="8">
        <f t="shared" si="4"/>
        <v>27</v>
      </c>
      <c r="X23" s="8">
        <f t="shared" si="5"/>
        <v>0</v>
      </c>
      <c r="Y23" s="8">
        <f t="shared" si="6"/>
        <v>0</v>
      </c>
      <c r="Z23" s="9">
        <f t="shared" si="7"/>
        <v>92</v>
      </c>
    </row>
    <row r="24" spans="1:26" ht="15.6" x14ac:dyDescent="0.3">
      <c r="A24" s="11">
        <v>23</v>
      </c>
      <c r="B24" s="12" t="s">
        <v>54</v>
      </c>
      <c r="C24" s="12"/>
      <c r="D24" s="12" t="s">
        <v>30</v>
      </c>
      <c r="E24" s="12">
        <v>16300160</v>
      </c>
      <c r="F24" s="13" t="s">
        <v>28</v>
      </c>
      <c r="G24" s="6">
        <v>0</v>
      </c>
      <c r="H24" s="6">
        <v>33</v>
      </c>
      <c r="I24" s="6">
        <v>28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30</v>
      </c>
      <c r="R24" s="6">
        <v>0</v>
      </c>
      <c r="S24" s="7">
        <f t="shared" si="0"/>
        <v>91</v>
      </c>
      <c r="T24" s="8">
        <f t="shared" si="1"/>
        <v>3</v>
      </c>
      <c r="U24" s="8">
        <f t="shared" si="2"/>
        <v>33</v>
      </c>
      <c r="V24" s="8">
        <f t="shared" si="3"/>
        <v>30</v>
      </c>
      <c r="W24" s="8">
        <f t="shared" si="4"/>
        <v>28</v>
      </c>
      <c r="X24" s="8">
        <f t="shared" si="5"/>
        <v>0</v>
      </c>
      <c r="Y24" s="8">
        <f t="shared" si="6"/>
        <v>0</v>
      </c>
      <c r="Z24" s="9">
        <f t="shared" si="7"/>
        <v>91</v>
      </c>
    </row>
    <row r="25" spans="1:26" ht="15.6" x14ac:dyDescent="0.3">
      <c r="A25" s="11">
        <v>24</v>
      </c>
      <c r="B25" s="12" t="s">
        <v>55</v>
      </c>
      <c r="C25" s="12"/>
      <c r="D25" s="12" t="s">
        <v>30</v>
      </c>
      <c r="E25" s="12">
        <v>16300751</v>
      </c>
      <c r="F25" s="13" t="s">
        <v>28</v>
      </c>
      <c r="G25" s="6">
        <v>0</v>
      </c>
      <c r="H25" s="6">
        <v>18</v>
      </c>
      <c r="I25" s="6">
        <v>0</v>
      </c>
      <c r="J25" s="6">
        <v>0</v>
      </c>
      <c r="K25" s="6">
        <v>38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35</v>
      </c>
      <c r="S25" s="7">
        <f t="shared" si="0"/>
        <v>91</v>
      </c>
      <c r="T25" s="8">
        <f t="shared" si="1"/>
        <v>3</v>
      </c>
      <c r="U25" s="8">
        <f t="shared" si="2"/>
        <v>38</v>
      </c>
      <c r="V25" s="8">
        <f t="shared" si="3"/>
        <v>35</v>
      </c>
      <c r="W25" s="8">
        <f t="shared" si="4"/>
        <v>18</v>
      </c>
      <c r="X25" s="8">
        <f t="shared" si="5"/>
        <v>0</v>
      </c>
      <c r="Y25" s="8">
        <f t="shared" si="6"/>
        <v>0</v>
      </c>
      <c r="Z25" s="9">
        <f t="shared" si="7"/>
        <v>91</v>
      </c>
    </row>
    <row r="26" spans="1:26" ht="15.6" x14ac:dyDescent="0.3">
      <c r="A26" s="11">
        <v>25</v>
      </c>
      <c r="B26" s="14" t="s">
        <v>56</v>
      </c>
      <c r="C26" s="14"/>
      <c r="D26" s="14" t="s">
        <v>30</v>
      </c>
      <c r="E26" s="14">
        <v>16300229</v>
      </c>
      <c r="F26" s="15" t="s">
        <v>28</v>
      </c>
      <c r="G26" s="6">
        <v>34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36</v>
      </c>
      <c r="O26" s="6">
        <v>0</v>
      </c>
      <c r="P26" s="6">
        <v>0</v>
      </c>
      <c r="Q26" s="6">
        <v>0</v>
      </c>
      <c r="R26" s="6">
        <v>0</v>
      </c>
      <c r="S26" s="7">
        <f t="shared" si="0"/>
        <v>70</v>
      </c>
      <c r="T26" s="8">
        <f t="shared" si="1"/>
        <v>2</v>
      </c>
      <c r="U26" s="8">
        <f t="shared" si="2"/>
        <v>36</v>
      </c>
      <c r="V26" s="8">
        <f t="shared" si="3"/>
        <v>34</v>
      </c>
      <c r="W26" s="8">
        <f t="shared" si="4"/>
        <v>0</v>
      </c>
      <c r="X26" s="8">
        <f t="shared" si="5"/>
        <v>0</v>
      </c>
      <c r="Y26" s="8">
        <f t="shared" si="6"/>
        <v>0</v>
      </c>
      <c r="Z26" s="9">
        <f t="shared" si="7"/>
        <v>70</v>
      </c>
    </row>
    <row r="27" spans="1:26" ht="15.6" x14ac:dyDescent="0.3">
      <c r="A27" s="11">
        <v>26</v>
      </c>
      <c r="B27" s="14" t="s">
        <v>57</v>
      </c>
      <c r="C27" s="14"/>
      <c r="D27" s="12" t="s">
        <v>30</v>
      </c>
      <c r="E27" s="12">
        <v>16300068</v>
      </c>
      <c r="F27" s="15" t="s">
        <v>28</v>
      </c>
      <c r="G27" s="6">
        <v>0</v>
      </c>
      <c r="H27" s="6">
        <v>35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24</v>
      </c>
      <c r="O27" s="6">
        <v>0</v>
      </c>
      <c r="P27" s="6">
        <v>0</v>
      </c>
      <c r="Q27" s="6">
        <v>0</v>
      </c>
      <c r="R27" s="6">
        <v>0</v>
      </c>
      <c r="S27" s="7">
        <f t="shared" si="0"/>
        <v>59</v>
      </c>
      <c r="T27" s="8">
        <f t="shared" si="1"/>
        <v>2</v>
      </c>
      <c r="U27" s="8">
        <f t="shared" si="2"/>
        <v>35</v>
      </c>
      <c r="V27" s="8">
        <f t="shared" si="3"/>
        <v>24</v>
      </c>
      <c r="W27" s="8">
        <f t="shared" si="4"/>
        <v>0</v>
      </c>
      <c r="X27" s="8">
        <f t="shared" si="5"/>
        <v>0</v>
      </c>
      <c r="Y27" s="8">
        <f t="shared" si="6"/>
        <v>0</v>
      </c>
      <c r="Z27" s="9">
        <f t="shared" si="7"/>
        <v>59</v>
      </c>
    </row>
    <row r="28" spans="1:26" ht="15.6" x14ac:dyDescent="0.3">
      <c r="A28" s="11">
        <v>27</v>
      </c>
      <c r="B28" s="12" t="s">
        <v>58</v>
      </c>
      <c r="C28" s="12"/>
      <c r="D28" s="14" t="s">
        <v>30</v>
      </c>
      <c r="E28" s="14">
        <v>16300375</v>
      </c>
      <c r="F28" s="13" t="s">
        <v>28</v>
      </c>
      <c r="G28" s="6">
        <v>0</v>
      </c>
      <c r="H28" s="6">
        <v>24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32</v>
      </c>
      <c r="O28" s="6">
        <v>0</v>
      </c>
      <c r="P28" s="6">
        <v>0</v>
      </c>
      <c r="Q28" s="6">
        <v>0</v>
      </c>
      <c r="R28" s="6">
        <v>0</v>
      </c>
      <c r="S28" s="7">
        <f t="shared" si="0"/>
        <v>56</v>
      </c>
      <c r="T28" s="8">
        <f t="shared" si="1"/>
        <v>2</v>
      </c>
      <c r="U28" s="8">
        <f t="shared" si="2"/>
        <v>32</v>
      </c>
      <c r="V28" s="8">
        <f t="shared" si="3"/>
        <v>24</v>
      </c>
      <c r="W28" s="8">
        <f t="shared" si="4"/>
        <v>0</v>
      </c>
      <c r="X28" s="8">
        <f t="shared" si="5"/>
        <v>0</v>
      </c>
      <c r="Y28" s="8">
        <f t="shared" si="6"/>
        <v>0</v>
      </c>
      <c r="Z28" s="9">
        <f t="shared" si="7"/>
        <v>56</v>
      </c>
    </row>
    <row r="29" spans="1:26" ht="15.6" x14ac:dyDescent="0.3">
      <c r="A29" s="11">
        <v>28</v>
      </c>
      <c r="B29" s="14" t="s">
        <v>59</v>
      </c>
      <c r="C29" s="14"/>
      <c r="D29" s="14" t="s">
        <v>30</v>
      </c>
      <c r="E29" s="14">
        <v>16300403</v>
      </c>
      <c r="F29" s="15" t="s">
        <v>28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37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7">
        <f t="shared" si="0"/>
        <v>37</v>
      </c>
      <c r="T29" s="8">
        <f t="shared" si="1"/>
        <v>1</v>
      </c>
      <c r="U29" s="8">
        <f t="shared" si="2"/>
        <v>37</v>
      </c>
      <c r="V29" s="8">
        <f t="shared" si="3"/>
        <v>0</v>
      </c>
      <c r="W29" s="8">
        <f t="shared" si="4"/>
        <v>0</v>
      </c>
      <c r="X29" s="8">
        <f t="shared" si="5"/>
        <v>0</v>
      </c>
      <c r="Y29" s="8">
        <f t="shared" si="6"/>
        <v>0</v>
      </c>
      <c r="Z29" s="9">
        <f t="shared" si="7"/>
        <v>37</v>
      </c>
    </row>
    <row r="30" spans="1:26" ht="15.6" x14ac:dyDescent="0.3">
      <c r="A30" s="11">
        <v>29</v>
      </c>
      <c r="B30" s="12" t="s">
        <v>60</v>
      </c>
      <c r="C30" s="12"/>
      <c r="D30" s="14" t="s">
        <v>61</v>
      </c>
      <c r="E30" s="14">
        <v>1002871</v>
      </c>
      <c r="F30" s="13" t="s">
        <v>28</v>
      </c>
      <c r="G30" s="6">
        <v>0</v>
      </c>
      <c r="H30" s="6">
        <v>0</v>
      </c>
      <c r="I30" s="6">
        <v>0</v>
      </c>
      <c r="J30" s="6">
        <v>35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7">
        <f t="shared" si="0"/>
        <v>35</v>
      </c>
      <c r="T30" s="8">
        <f t="shared" si="1"/>
        <v>1</v>
      </c>
      <c r="U30" s="8">
        <f t="shared" si="2"/>
        <v>35</v>
      </c>
      <c r="V30" s="8">
        <f t="shared" si="3"/>
        <v>0</v>
      </c>
      <c r="W30" s="8">
        <f t="shared" si="4"/>
        <v>0</v>
      </c>
      <c r="X30" s="8">
        <f t="shared" si="5"/>
        <v>0</v>
      </c>
      <c r="Y30" s="8">
        <f t="shared" si="6"/>
        <v>0</v>
      </c>
      <c r="Z30" s="9">
        <f t="shared" si="7"/>
        <v>35</v>
      </c>
    </row>
    <row r="31" spans="1:26" ht="15.6" x14ac:dyDescent="0.3">
      <c r="A31" s="11">
        <v>30</v>
      </c>
      <c r="B31" s="14" t="s">
        <v>62</v>
      </c>
      <c r="C31" s="14"/>
      <c r="D31" s="14" t="s">
        <v>30</v>
      </c>
      <c r="E31" s="14">
        <v>16300720</v>
      </c>
      <c r="F31" s="15" t="s">
        <v>28</v>
      </c>
      <c r="G31" s="6">
        <v>0</v>
      </c>
      <c r="H31" s="6">
        <v>0</v>
      </c>
      <c r="I31" s="6">
        <v>32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7">
        <f t="shared" si="0"/>
        <v>32</v>
      </c>
      <c r="T31" s="8">
        <f t="shared" si="1"/>
        <v>1</v>
      </c>
      <c r="U31" s="8">
        <f t="shared" si="2"/>
        <v>32</v>
      </c>
      <c r="V31" s="8">
        <f t="shared" si="3"/>
        <v>0</v>
      </c>
      <c r="W31" s="8">
        <f t="shared" si="4"/>
        <v>0</v>
      </c>
      <c r="X31" s="8">
        <f t="shared" si="5"/>
        <v>0</v>
      </c>
      <c r="Y31" s="8">
        <f t="shared" si="6"/>
        <v>0</v>
      </c>
      <c r="Z31" s="9">
        <f t="shared" si="7"/>
        <v>32</v>
      </c>
    </row>
    <row r="32" spans="1:26" ht="15.6" x14ac:dyDescent="0.3">
      <c r="A32" s="11">
        <v>31</v>
      </c>
      <c r="B32" s="12" t="s">
        <v>63</v>
      </c>
      <c r="C32" s="12"/>
      <c r="D32" s="14" t="s">
        <v>41</v>
      </c>
      <c r="E32" s="14">
        <v>9809488</v>
      </c>
      <c r="F32" s="13" t="s">
        <v>28</v>
      </c>
      <c r="G32" s="6">
        <v>0</v>
      </c>
      <c r="H32" s="6">
        <v>0</v>
      </c>
      <c r="I32" s="6">
        <v>0</v>
      </c>
      <c r="J32" s="6">
        <v>32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7">
        <f t="shared" si="0"/>
        <v>32</v>
      </c>
      <c r="T32" s="8">
        <f t="shared" si="1"/>
        <v>1</v>
      </c>
      <c r="U32" s="8">
        <f t="shared" si="2"/>
        <v>32</v>
      </c>
      <c r="V32" s="8">
        <f t="shared" si="3"/>
        <v>0</v>
      </c>
      <c r="W32" s="8">
        <f t="shared" si="4"/>
        <v>0</v>
      </c>
      <c r="X32" s="8">
        <f t="shared" si="5"/>
        <v>0</v>
      </c>
      <c r="Y32" s="8">
        <f t="shared" si="6"/>
        <v>0</v>
      </c>
      <c r="Z32" s="9">
        <f t="shared" si="7"/>
        <v>32</v>
      </c>
    </row>
    <row r="33" spans="1:26" ht="15.6" x14ac:dyDescent="0.3">
      <c r="A33" s="11">
        <v>32</v>
      </c>
      <c r="B33" s="12" t="s">
        <v>64</v>
      </c>
      <c r="C33" s="12"/>
      <c r="D33" s="12" t="s">
        <v>30</v>
      </c>
      <c r="E33" s="12">
        <v>16300022</v>
      </c>
      <c r="F33" s="13" t="s">
        <v>28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31</v>
      </c>
      <c r="O33" s="6">
        <v>0</v>
      </c>
      <c r="P33" s="6">
        <v>0</v>
      </c>
      <c r="Q33" s="6">
        <v>0</v>
      </c>
      <c r="R33" s="6">
        <v>0</v>
      </c>
      <c r="S33" s="7">
        <f t="shared" si="0"/>
        <v>31</v>
      </c>
      <c r="T33" s="8">
        <f t="shared" si="1"/>
        <v>1</v>
      </c>
      <c r="U33" s="8">
        <f t="shared" si="2"/>
        <v>31</v>
      </c>
      <c r="V33" s="8">
        <f t="shared" si="3"/>
        <v>0</v>
      </c>
      <c r="W33" s="8">
        <f t="shared" si="4"/>
        <v>0</v>
      </c>
      <c r="X33" s="8">
        <f t="shared" si="5"/>
        <v>0</v>
      </c>
      <c r="Y33" s="8">
        <f t="shared" si="6"/>
        <v>0</v>
      </c>
      <c r="Z33" s="9">
        <f t="shared" si="7"/>
        <v>31</v>
      </c>
    </row>
    <row r="34" spans="1:26" ht="15.6" x14ac:dyDescent="0.3">
      <c r="A34" s="11">
        <v>33</v>
      </c>
      <c r="B34" s="12" t="s">
        <v>65</v>
      </c>
      <c r="C34" s="12"/>
      <c r="D34" s="12" t="s">
        <v>30</v>
      </c>
      <c r="E34" s="12">
        <v>16300499</v>
      </c>
      <c r="F34" s="13" t="s">
        <v>28</v>
      </c>
      <c r="G34" s="6">
        <v>29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7">
        <f t="shared" si="0"/>
        <v>29</v>
      </c>
      <c r="T34" s="8">
        <f t="shared" si="1"/>
        <v>1</v>
      </c>
      <c r="U34" s="8">
        <f t="shared" si="2"/>
        <v>29</v>
      </c>
      <c r="V34" s="8">
        <f t="shared" si="3"/>
        <v>0</v>
      </c>
      <c r="W34" s="8">
        <f t="shared" si="4"/>
        <v>0</v>
      </c>
      <c r="X34" s="8">
        <f t="shared" si="5"/>
        <v>0</v>
      </c>
      <c r="Y34" s="8">
        <f t="shared" si="6"/>
        <v>0</v>
      </c>
      <c r="Z34" s="9">
        <f t="shared" si="7"/>
        <v>29</v>
      </c>
    </row>
    <row r="35" spans="1:26" ht="15.6" x14ac:dyDescent="0.3">
      <c r="A35" s="11">
        <v>34</v>
      </c>
      <c r="B35" s="12" t="s">
        <v>66</v>
      </c>
      <c r="C35" s="12"/>
      <c r="D35" s="14" t="s">
        <v>30</v>
      </c>
      <c r="E35" s="14">
        <v>13600549</v>
      </c>
      <c r="F35" s="13" t="s">
        <v>28</v>
      </c>
      <c r="G35" s="6">
        <v>22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7">
        <f t="shared" si="0"/>
        <v>22</v>
      </c>
      <c r="T35" s="8">
        <f t="shared" si="1"/>
        <v>1</v>
      </c>
      <c r="U35" s="8">
        <f t="shared" si="2"/>
        <v>22</v>
      </c>
      <c r="V35" s="8">
        <f t="shared" si="3"/>
        <v>0</v>
      </c>
      <c r="W35" s="8">
        <f t="shared" si="4"/>
        <v>0</v>
      </c>
      <c r="X35" s="8">
        <f t="shared" si="5"/>
        <v>0</v>
      </c>
      <c r="Y35" s="8">
        <f t="shared" si="6"/>
        <v>0</v>
      </c>
      <c r="Z35" s="9">
        <f t="shared" si="7"/>
        <v>22</v>
      </c>
    </row>
    <row r="36" spans="1:26" ht="15.6" x14ac:dyDescent="0.3">
      <c r="A36" s="16">
        <v>1</v>
      </c>
      <c r="B36" s="17" t="s">
        <v>67</v>
      </c>
      <c r="C36" s="17"/>
      <c r="D36" s="17" t="s">
        <v>68</v>
      </c>
      <c r="E36" s="17">
        <v>2200776</v>
      </c>
      <c r="F36" s="18" t="s">
        <v>69</v>
      </c>
      <c r="G36" s="6">
        <v>28</v>
      </c>
      <c r="H36" s="6">
        <v>42</v>
      </c>
      <c r="I36" s="6">
        <v>36</v>
      </c>
      <c r="J36" s="6">
        <v>30</v>
      </c>
      <c r="K36" s="6">
        <v>25</v>
      </c>
      <c r="L36" s="6">
        <v>33</v>
      </c>
      <c r="M36" s="6">
        <v>30</v>
      </c>
      <c r="N36" s="6">
        <v>35</v>
      </c>
      <c r="O36" s="6">
        <v>0</v>
      </c>
      <c r="P36" s="6">
        <v>37</v>
      </c>
      <c r="Q36" s="6">
        <v>33</v>
      </c>
      <c r="R36" s="6">
        <v>26</v>
      </c>
      <c r="S36" s="7">
        <f t="shared" si="0"/>
        <v>355</v>
      </c>
      <c r="T36" s="8">
        <f t="shared" si="1"/>
        <v>11</v>
      </c>
      <c r="U36" s="8">
        <f t="shared" si="2"/>
        <v>42</v>
      </c>
      <c r="V36" s="8">
        <f t="shared" si="3"/>
        <v>37</v>
      </c>
      <c r="W36" s="8">
        <f t="shared" si="4"/>
        <v>36</v>
      </c>
      <c r="X36" s="8">
        <f t="shared" si="5"/>
        <v>35</v>
      </c>
      <c r="Y36" s="8">
        <f t="shared" si="6"/>
        <v>33</v>
      </c>
      <c r="Z36" s="9">
        <f t="shared" si="7"/>
        <v>183</v>
      </c>
    </row>
    <row r="37" spans="1:26" ht="15.6" x14ac:dyDescent="0.3">
      <c r="A37" s="16">
        <v>2</v>
      </c>
      <c r="B37" s="17" t="s">
        <v>70</v>
      </c>
      <c r="C37" s="17"/>
      <c r="D37" s="19" t="s">
        <v>68</v>
      </c>
      <c r="E37" s="19">
        <v>2200735</v>
      </c>
      <c r="F37" s="18" t="s">
        <v>69</v>
      </c>
      <c r="G37" s="6">
        <v>30</v>
      </c>
      <c r="H37" s="6">
        <v>0</v>
      </c>
      <c r="I37" s="6">
        <v>26</v>
      </c>
      <c r="J37" s="6">
        <v>38</v>
      </c>
      <c r="K37" s="6">
        <v>28</v>
      </c>
      <c r="L37" s="6">
        <v>33</v>
      </c>
      <c r="M37" s="6">
        <v>41</v>
      </c>
      <c r="N37" s="6">
        <v>0</v>
      </c>
      <c r="O37" s="6">
        <v>0</v>
      </c>
      <c r="P37" s="6">
        <v>41</v>
      </c>
      <c r="Q37" s="6">
        <v>30</v>
      </c>
      <c r="R37" s="6">
        <v>0</v>
      </c>
      <c r="S37" s="7">
        <f t="shared" si="0"/>
        <v>267</v>
      </c>
      <c r="T37" s="8">
        <f t="shared" si="1"/>
        <v>8</v>
      </c>
      <c r="U37" s="8">
        <f t="shared" si="2"/>
        <v>41</v>
      </c>
      <c r="V37" s="8">
        <f t="shared" si="3"/>
        <v>41</v>
      </c>
      <c r="W37" s="8">
        <f t="shared" si="4"/>
        <v>38</v>
      </c>
      <c r="X37" s="8">
        <f t="shared" si="5"/>
        <v>33</v>
      </c>
      <c r="Y37" s="8">
        <f t="shared" si="6"/>
        <v>30</v>
      </c>
      <c r="Z37" s="9">
        <f t="shared" si="7"/>
        <v>183</v>
      </c>
    </row>
    <row r="38" spans="1:26" ht="15.6" x14ac:dyDescent="0.3">
      <c r="A38" s="16">
        <v>3</v>
      </c>
      <c r="B38" s="17" t="s">
        <v>71</v>
      </c>
      <c r="C38" s="17"/>
      <c r="D38" s="17" t="s">
        <v>30</v>
      </c>
      <c r="E38" s="17">
        <v>16300917</v>
      </c>
      <c r="F38" s="18" t="s">
        <v>69</v>
      </c>
      <c r="G38" s="6">
        <v>30</v>
      </c>
      <c r="H38" s="6">
        <v>31</v>
      </c>
      <c r="I38" s="6">
        <v>0</v>
      </c>
      <c r="J38" s="6">
        <v>29</v>
      </c>
      <c r="K38" s="6">
        <v>37</v>
      </c>
      <c r="L38" s="6">
        <v>39</v>
      </c>
      <c r="M38" s="6">
        <v>34</v>
      </c>
      <c r="N38" s="6">
        <v>35</v>
      </c>
      <c r="O38" s="6">
        <v>0</v>
      </c>
      <c r="P38" s="6">
        <v>37</v>
      </c>
      <c r="Q38" s="6">
        <v>29</v>
      </c>
      <c r="R38" s="6">
        <v>32</v>
      </c>
      <c r="S38" s="7">
        <f t="shared" si="0"/>
        <v>333</v>
      </c>
      <c r="T38" s="8">
        <f t="shared" si="1"/>
        <v>10</v>
      </c>
      <c r="U38" s="8">
        <f t="shared" si="2"/>
        <v>39</v>
      </c>
      <c r="V38" s="8">
        <f t="shared" si="3"/>
        <v>37</v>
      </c>
      <c r="W38" s="8">
        <f t="shared" si="4"/>
        <v>37</v>
      </c>
      <c r="X38" s="8">
        <f t="shared" si="5"/>
        <v>35</v>
      </c>
      <c r="Y38" s="8">
        <f t="shared" si="6"/>
        <v>34</v>
      </c>
      <c r="Z38" s="9">
        <f t="shared" si="7"/>
        <v>182</v>
      </c>
    </row>
    <row r="39" spans="1:26" ht="15.6" x14ac:dyDescent="0.3">
      <c r="A39" s="16">
        <v>4</v>
      </c>
      <c r="B39" s="17" t="s">
        <v>72</v>
      </c>
      <c r="C39" s="17"/>
      <c r="D39" s="19" t="s">
        <v>68</v>
      </c>
      <c r="E39" s="19">
        <v>2200072</v>
      </c>
      <c r="F39" s="18" t="s">
        <v>69</v>
      </c>
      <c r="G39" s="6">
        <v>36</v>
      </c>
      <c r="H39" s="6">
        <v>38</v>
      </c>
      <c r="I39" s="6">
        <v>34</v>
      </c>
      <c r="J39" s="6">
        <v>34</v>
      </c>
      <c r="K39" s="6">
        <v>33</v>
      </c>
      <c r="L39" s="6">
        <v>27</v>
      </c>
      <c r="M39" s="6">
        <v>36</v>
      </c>
      <c r="N39" s="6">
        <v>34</v>
      </c>
      <c r="O39" s="6">
        <v>33</v>
      </c>
      <c r="P39" s="6">
        <v>23</v>
      </c>
      <c r="Q39" s="6">
        <v>36</v>
      </c>
      <c r="R39" s="6">
        <v>33</v>
      </c>
      <c r="S39" s="7">
        <f t="shared" si="0"/>
        <v>397</v>
      </c>
      <c r="T39" s="8">
        <f t="shared" si="1"/>
        <v>12</v>
      </c>
      <c r="U39" s="8">
        <f t="shared" si="2"/>
        <v>38</v>
      </c>
      <c r="V39" s="8">
        <f t="shared" si="3"/>
        <v>36</v>
      </c>
      <c r="W39" s="8">
        <f t="shared" si="4"/>
        <v>36</v>
      </c>
      <c r="X39" s="8">
        <f t="shared" si="5"/>
        <v>36</v>
      </c>
      <c r="Y39" s="8">
        <f t="shared" si="6"/>
        <v>34</v>
      </c>
      <c r="Z39" s="9">
        <f t="shared" si="7"/>
        <v>180</v>
      </c>
    </row>
    <row r="40" spans="1:26" ht="15.6" x14ac:dyDescent="0.3">
      <c r="A40" s="16">
        <v>5</v>
      </c>
      <c r="B40" s="19" t="s">
        <v>73</v>
      </c>
      <c r="C40" s="19"/>
      <c r="D40" s="17" t="s">
        <v>30</v>
      </c>
      <c r="E40" s="17">
        <v>16301036</v>
      </c>
      <c r="F40" s="20" t="s">
        <v>69</v>
      </c>
      <c r="G40" s="6">
        <v>0</v>
      </c>
      <c r="H40" s="6">
        <v>39</v>
      </c>
      <c r="I40" s="6">
        <v>38</v>
      </c>
      <c r="J40" s="6">
        <v>0</v>
      </c>
      <c r="K40" s="6">
        <v>0</v>
      </c>
      <c r="L40" s="6">
        <v>0</v>
      </c>
      <c r="M40" s="6">
        <v>32</v>
      </c>
      <c r="N40" s="6">
        <v>0</v>
      </c>
      <c r="O40" s="6">
        <v>28</v>
      </c>
      <c r="P40" s="6">
        <v>37</v>
      </c>
      <c r="Q40" s="6">
        <v>33</v>
      </c>
      <c r="R40" s="6">
        <v>27</v>
      </c>
      <c r="S40" s="7">
        <f t="shared" si="0"/>
        <v>234</v>
      </c>
      <c r="T40" s="8">
        <f t="shared" si="1"/>
        <v>7</v>
      </c>
      <c r="U40" s="8">
        <f t="shared" si="2"/>
        <v>39</v>
      </c>
      <c r="V40" s="8">
        <f t="shared" si="3"/>
        <v>38</v>
      </c>
      <c r="W40" s="8">
        <f t="shared" si="4"/>
        <v>37</v>
      </c>
      <c r="X40" s="8">
        <f t="shared" si="5"/>
        <v>33</v>
      </c>
      <c r="Y40" s="8">
        <f t="shared" si="6"/>
        <v>32</v>
      </c>
      <c r="Z40" s="9">
        <f t="shared" si="7"/>
        <v>179</v>
      </c>
    </row>
    <row r="41" spans="1:26" ht="15.6" x14ac:dyDescent="0.3">
      <c r="A41" s="16">
        <v>6</v>
      </c>
      <c r="B41" s="19" t="s">
        <v>74</v>
      </c>
      <c r="C41" s="19"/>
      <c r="D41" s="17" t="s">
        <v>30</v>
      </c>
      <c r="E41" s="17">
        <v>16301059</v>
      </c>
      <c r="F41" s="20" t="s">
        <v>69</v>
      </c>
      <c r="G41" s="6">
        <v>0</v>
      </c>
      <c r="H41" s="6">
        <v>42</v>
      </c>
      <c r="I41" s="6">
        <v>22</v>
      </c>
      <c r="J41" s="6">
        <v>0</v>
      </c>
      <c r="K41" s="6">
        <v>40</v>
      </c>
      <c r="L41" s="6">
        <v>0</v>
      </c>
      <c r="M41" s="6">
        <v>0</v>
      </c>
      <c r="N41" s="6">
        <v>37</v>
      </c>
      <c r="O41" s="6">
        <v>30</v>
      </c>
      <c r="P41" s="6">
        <v>29</v>
      </c>
      <c r="Q41" s="6">
        <v>0</v>
      </c>
      <c r="R41" s="6">
        <v>0</v>
      </c>
      <c r="S41" s="7">
        <f t="shared" si="0"/>
        <v>200</v>
      </c>
      <c r="T41" s="8">
        <f t="shared" si="1"/>
        <v>6</v>
      </c>
      <c r="U41" s="8">
        <f t="shared" si="2"/>
        <v>42</v>
      </c>
      <c r="V41" s="8">
        <f t="shared" si="3"/>
        <v>40</v>
      </c>
      <c r="W41" s="8">
        <f t="shared" si="4"/>
        <v>37</v>
      </c>
      <c r="X41" s="8">
        <f t="shared" si="5"/>
        <v>30</v>
      </c>
      <c r="Y41" s="8">
        <f t="shared" si="6"/>
        <v>29</v>
      </c>
      <c r="Z41" s="9">
        <f t="shared" si="7"/>
        <v>178</v>
      </c>
    </row>
    <row r="42" spans="1:26" ht="15.6" x14ac:dyDescent="0.3">
      <c r="A42" s="16">
        <v>7</v>
      </c>
      <c r="B42" s="17" t="s">
        <v>75</v>
      </c>
      <c r="C42" s="17"/>
      <c r="D42" s="19" t="s">
        <v>30</v>
      </c>
      <c r="E42" s="19">
        <v>16300263</v>
      </c>
      <c r="F42" s="18" t="s">
        <v>69</v>
      </c>
      <c r="G42" s="6">
        <v>0</v>
      </c>
      <c r="H42" s="6">
        <v>0</v>
      </c>
      <c r="I42" s="6">
        <v>32</v>
      </c>
      <c r="J42" s="6">
        <v>34</v>
      </c>
      <c r="K42" s="6">
        <v>30</v>
      </c>
      <c r="L42" s="6">
        <v>36</v>
      </c>
      <c r="M42" s="6">
        <v>33</v>
      </c>
      <c r="N42" s="6">
        <v>0</v>
      </c>
      <c r="O42" s="6">
        <v>37</v>
      </c>
      <c r="P42" s="6">
        <v>34</v>
      </c>
      <c r="Q42" s="6">
        <v>36</v>
      </c>
      <c r="R42" s="6">
        <v>0</v>
      </c>
      <c r="S42" s="7">
        <f t="shared" si="0"/>
        <v>272</v>
      </c>
      <c r="T42" s="8">
        <f t="shared" si="1"/>
        <v>8</v>
      </c>
      <c r="U42" s="8">
        <f t="shared" si="2"/>
        <v>37</v>
      </c>
      <c r="V42" s="8">
        <f t="shared" si="3"/>
        <v>36</v>
      </c>
      <c r="W42" s="8">
        <f t="shared" si="4"/>
        <v>36</v>
      </c>
      <c r="X42" s="8">
        <f t="shared" si="5"/>
        <v>34</v>
      </c>
      <c r="Y42" s="8">
        <f t="shared" si="6"/>
        <v>34</v>
      </c>
      <c r="Z42" s="9">
        <f t="shared" si="7"/>
        <v>177</v>
      </c>
    </row>
    <row r="43" spans="1:26" ht="15.6" x14ac:dyDescent="0.3">
      <c r="A43" s="16">
        <v>8</v>
      </c>
      <c r="B43" s="17" t="s">
        <v>76</v>
      </c>
      <c r="C43" s="17"/>
      <c r="D43" s="17" t="s">
        <v>30</v>
      </c>
      <c r="E43" s="17">
        <v>16300008</v>
      </c>
      <c r="F43" s="18" t="s">
        <v>69</v>
      </c>
      <c r="G43" s="6">
        <v>36</v>
      </c>
      <c r="H43" s="6">
        <v>0</v>
      </c>
      <c r="I43" s="6">
        <v>0</v>
      </c>
      <c r="J43" s="6">
        <v>0</v>
      </c>
      <c r="K43" s="6">
        <v>27</v>
      </c>
      <c r="L43" s="6">
        <v>32</v>
      </c>
      <c r="M43" s="6">
        <v>17</v>
      </c>
      <c r="N43" s="6">
        <v>27</v>
      </c>
      <c r="O43" s="6">
        <v>0</v>
      </c>
      <c r="P43" s="6">
        <v>41</v>
      </c>
      <c r="Q43" s="6">
        <v>30</v>
      </c>
      <c r="R43" s="6">
        <v>33</v>
      </c>
      <c r="S43" s="7">
        <f t="shared" si="0"/>
        <v>243</v>
      </c>
      <c r="T43" s="8">
        <f t="shared" si="1"/>
        <v>8</v>
      </c>
      <c r="U43" s="8">
        <f t="shared" si="2"/>
        <v>41</v>
      </c>
      <c r="V43" s="8">
        <f t="shared" si="3"/>
        <v>36</v>
      </c>
      <c r="W43" s="8">
        <f t="shared" si="4"/>
        <v>33</v>
      </c>
      <c r="X43" s="8">
        <f t="shared" si="5"/>
        <v>32</v>
      </c>
      <c r="Y43" s="8">
        <f t="shared" si="6"/>
        <v>30</v>
      </c>
      <c r="Z43" s="9">
        <f t="shared" si="7"/>
        <v>172</v>
      </c>
    </row>
    <row r="44" spans="1:26" ht="15.6" x14ac:dyDescent="0.3">
      <c r="A44" s="16">
        <v>9</v>
      </c>
      <c r="B44" s="17" t="s">
        <v>77</v>
      </c>
      <c r="C44" s="17"/>
      <c r="D44" s="19" t="s">
        <v>30</v>
      </c>
      <c r="E44" s="19">
        <v>16300636</v>
      </c>
      <c r="F44" s="18" t="s">
        <v>69</v>
      </c>
      <c r="G44" s="6">
        <v>0</v>
      </c>
      <c r="H44" s="6">
        <v>34</v>
      </c>
      <c r="I44" s="6">
        <v>34</v>
      </c>
      <c r="J44" s="6">
        <v>0</v>
      </c>
      <c r="K44" s="6">
        <v>0</v>
      </c>
      <c r="L44" s="6">
        <v>0</v>
      </c>
      <c r="M44" s="6">
        <v>0</v>
      </c>
      <c r="N44" s="6">
        <v>32</v>
      </c>
      <c r="O44" s="6">
        <v>0</v>
      </c>
      <c r="P44" s="6">
        <v>30</v>
      </c>
      <c r="Q44" s="6">
        <v>0</v>
      </c>
      <c r="R44" s="6">
        <v>40</v>
      </c>
      <c r="S44" s="7">
        <f t="shared" si="0"/>
        <v>170</v>
      </c>
      <c r="T44" s="8">
        <f t="shared" si="1"/>
        <v>5</v>
      </c>
      <c r="U44" s="8">
        <f t="shared" si="2"/>
        <v>40</v>
      </c>
      <c r="V44" s="8">
        <f t="shared" si="3"/>
        <v>34</v>
      </c>
      <c r="W44" s="8">
        <f t="shared" si="4"/>
        <v>34</v>
      </c>
      <c r="X44" s="8">
        <f t="shared" si="5"/>
        <v>32</v>
      </c>
      <c r="Y44" s="8">
        <f t="shared" si="6"/>
        <v>30</v>
      </c>
      <c r="Z44" s="9">
        <f t="shared" si="7"/>
        <v>170</v>
      </c>
    </row>
    <row r="45" spans="1:26" ht="15.6" x14ac:dyDescent="0.3">
      <c r="A45" s="16">
        <v>10</v>
      </c>
      <c r="B45" s="17" t="s">
        <v>78</v>
      </c>
      <c r="C45" s="17"/>
      <c r="D45" s="19" t="s">
        <v>30</v>
      </c>
      <c r="E45" s="19">
        <v>16300773</v>
      </c>
      <c r="F45" s="20" t="s">
        <v>69</v>
      </c>
      <c r="G45" s="6">
        <v>36</v>
      </c>
      <c r="H45" s="6">
        <v>34</v>
      </c>
      <c r="I45" s="6">
        <v>0</v>
      </c>
      <c r="J45" s="6">
        <v>0</v>
      </c>
      <c r="K45" s="6">
        <v>0</v>
      </c>
      <c r="L45" s="6">
        <v>32</v>
      </c>
      <c r="M45" s="6">
        <v>27</v>
      </c>
      <c r="N45" s="6">
        <v>33</v>
      </c>
      <c r="O45" s="6">
        <v>30</v>
      </c>
      <c r="P45" s="6">
        <v>23</v>
      </c>
      <c r="Q45" s="6">
        <v>23</v>
      </c>
      <c r="R45" s="6">
        <v>33</v>
      </c>
      <c r="S45" s="7">
        <f t="shared" si="0"/>
        <v>271</v>
      </c>
      <c r="T45" s="8">
        <f t="shared" si="1"/>
        <v>9</v>
      </c>
      <c r="U45" s="8">
        <f t="shared" si="2"/>
        <v>36</v>
      </c>
      <c r="V45" s="8">
        <f t="shared" si="3"/>
        <v>34</v>
      </c>
      <c r="W45" s="8">
        <f t="shared" si="4"/>
        <v>33</v>
      </c>
      <c r="X45" s="8">
        <f t="shared" si="5"/>
        <v>33</v>
      </c>
      <c r="Y45" s="8">
        <f t="shared" si="6"/>
        <v>32</v>
      </c>
      <c r="Z45" s="9">
        <f t="shared" si="7"/>
        <v>168</v>
      </c>
    </row>
    <row r="46" spans="1:26" ht="15.6" x14ac:dyDescent="0.3">
      <c r="A46" s="16">
        <v>11</v>
      </c>
      <c r="B46" s="17" t="s">
        <v>79</v>
      </c>
      <c r="C46" s="17"/>
      <c r="D46" s="19" t="s">
        <v>30</v>
      </c>
      <c r="E46" s="19">
        <v>16301075</v>
      </c>
      <c r="F46" s="18" t="s">
        <v>69</v>
      </c>
      <c r="G46" s="6">
        <v>0</v>
      </c>
      <c r="H46" s="6">
        <v>0</v>
      </c>
      <c r="I46" s="6">
        <v>34</v>
      </c>
      <c r="J46" s="6">
        <v>0</v>
      </c>
      <c r="K46" s="6">
        <v>24</v>
      </c>
      <c r="L46" s="6">
        <v>27</v>
      </c>
      <c r="M46" s="6">
        <v>0</v>
      </c>
      <c r="N46" s="6">
        <v>33</v>
      </c>
      <c r="O46" s="6">
        <v>0</v>
      </c>
      <c r="P46" s="6">
        <v>26</v>
      </c>
      <c r="Q46" s="6">
        <v>29</v>
      </c>
      <c r="R46" s="6">
        <v>30</v>
      </c>
      <c r="S46" s="7">
        <f t="shared" si="0"/>
        <v>203</v>
      </c>
      <c r="T46" s="8">
        <f t="shared" si="1"/>
        <v>7</v>
      </c>
      <c r="U46" s="8">
        <f t="shared" si="2"/>
        <v>34</v>
      </c>
      <c r="V46" s="8">
        <f t="shared" si="3"/>
        <v>33</v>
      </c>
      <c r="W46" s="8">
        <f t="shared" si="4"/>
        <v>30</v>
      </c>
      <c r="X46" s="8">
        <f t="shared" si="5"/>
        <v>29</v>
      </c>
      <c r="Y46" s="8">
        <f t="shared" si="6"/>
        <v>27</v>
      </c>
      <c r="Z46" s="9">
        <f t="shared" si="7"/>
        <v>153</v>
      </c>
    </row>
    <row r="47" spans="1:26" ht="15.6" x14ac:dyDescent="0.3">
      <c r="A47" s="16">
        <v>12</v>
      </c>
      <c r="B47" s="17" t="s">
        <v>80</v>
      </c>
      <c r="C47" s="17"/>
      <c r="D47" s="19" t="s">
        <v>68</v>
      </c>
      <c r="E47" s="19">
        <v>2200684</v>
      </c>
      <c r="F47" s="18" t="s">
        <v>69</v>
      </c>
      <c r="G47" s="6">
        <v>36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29</v>
      </c>
      <c r="O47" s="6">
        <v>0</v>
      </c>
      <c r="P47" s="6">
        <v>42</v>
      </c>
      <c r="Q47" s="6">
        <v>0</v>
      </c>
      <c r="R47" s="6">
        <v>29</v>
      </c>
      <c r="S47" s="7">
        <f t="shared" si="0"/>
        <v>136</v>
      </c>
      <c r="T47" s="8">
        <f t="shared" si="1"/>
        <v>4</v>
      </c>
      <c r="U47" s="8">
        <f t="shared" si="2"/>
        <v>42</v>
      </c>
      <c r="V47" s="8">
        <f t="shared" si="3"/>
        <v>36</v>
      </c>
      <c r="W47" s="8">
        <f t="shared" si="4"/>
        <v>29</v>
      </c>
      <c r="X47" s="8">
        <f t="shared" si="5"/>
        <v>29</v>
      </c>
      <c r="Y47" s="8">
        <f t="shared" si="6"/>
        <v>0</v>
      </c>
      <c r="Z47" s="9">
        <f t="shared" si="7"/>
        <v>136</v>
      </c>
    </row>
    <row r="48" spans="1:26" ht="15.6" x14ac:dyDescent="0.3">
      <c r="A48" s="16">
        <v>13</v>
      </c>
      <c r="B48" s="19" t="s">
        <v>81</v>
      </c>
      <c r="C48" s="19"/>
      <c r="D48" s="17" t="s">
        <v>30</v>
      </c>
      <c r="E48" s="19">
        <v>16301026</v>
      </c>
      <c r="F48" s="20" t="s">
        <v>69</v>
      </c>
      <c r="G48" s="6">
        <v>0</v>
      </c>
      <c r="H48" s="6">
        <v>0</v>
      </c>
      <c r="I48" s="6">
        <v>21</v>
      </c>
      <c r="J48" s="6">
        <v>0</v>
      </c>
      <c r="K48" s="6">
        <v>24</v>
      </c>
      <c r="L48" s="6">
        <v>16</v>
      </c>
      <c r="M48" s="6">
        <v>31</v>
      </c>
      <c r="N48" s="6">
        <v>14</v>
      </c>
      <c r="O48" s="6">
        <v>26</v>
      </c>
      <c r="P48" s="6">
        <v>21</v>
      </c>
      <c r="Q48" s="6">
        <v>20</v>
      </c>
      <c r="R48" s="6">
        <v>31</v>
      </c>
      <c r="S48" s="7">
        <f t="shared" si="0"/>
        <v>204</v>
      </c>
      <c r="T48" s="8">
        <f t="shared" si="1"/>
        <v>9</v>
      </c>
      <c r="U48" s="8">
        <f t="shared" si="2"/>
        <v>31</v>
      </c>
      <c r="V48" s="8">
        <f t="shared" si="3"/>
        <v>31</v>
      </c>
      <c r="W48" s="8">
        <f t="shared" si="4"/>
        <v>26</v>
      </c>
      <c r="X48" s="8">
        <f t="shared" si="5"/>
        <v>24</v>
      </c>
      <c r="Y48" s="8">
        <f t="shared" si="6"/>
        <v>21</v>
      </c>
      <c r="Z48" s="9">
        <f t="shared" si="7"/>
        <v>133</v>
      </c>
    </row>
    <row r="49" spans="1:26" ht="15.6" x14ac:dyDescent="0.3">
      <c r="A49" s="16">
        <v>14</v>
      </c>
      <c r="B49" s="19" t="s">
        <v>82</v>
      </c>
      <c r="C49" s="19"/>
      <c r="D49" s="19" t="s">
        <v>30</v>
      </c>
      <c r="E49" s="19">
        <v>16301051</v>
      </c>
      <c r="F49" s="20" t="s">
        <v>69</v>
      </c>
      <c r="G49" s="6">
        <v>0</v>
      </c>
      <c r="H49" s="6">
        <v>21</v>
      </c>
      <c r="I49" s="6">
        <v>0</v>
      </c>
      <c r="J49" s="6">
        <v>0</v>
      </c>
      <c r="K49" s="6">
        <v>20</v>
      </c>
      <c r="L49" s="6">
        <v>0</v>
      </c>
      <c r="M49" s="6">
        <v>23</v>
      </c>
      <c r="N49" s="6">
        <v>19</v>
      </c>
      <c r="O49" s="6">
        <v>29</v>
      </c>
      <c r="P49" s="6">
        <v>0</v>
      </c>
      <c r="Q49" s="6">
        <v>16</v>
      </c>
      <c r="R49" s="6">
        <v>36</v>
      </c>
      <c r="S49" s="7">
        <f t="shared" si="0"/>
        <v>164</v>
      </c>
      <c r="T49" s="8">
        <f t="shared" si="1"/>
        <v>7</v>
      </c>
      <c r="U49" s="8">
        <f t="shared" si="2"/>
        <v>36</v>
      </c>
      <c r="V49" s="8">
        <f t="shared" si="3"/>
        <v>29</v>
      </c>
      <c r="W49" s="8">
        <f t="shared" si="4"/>
        <v>23</v>
      </c>
      <c r="X49" s="8">
        <f t="shared" si="5"/>
        <v>21</v>
      </c>
      <c r="Y49" s="8">
        <f t="shared" si="6"/>
        <v>20</v>
      </c>
      <c r="Z49" s="9">
        <f t="shared" si="7"/>
        <v>129</v>
      </c>
    </row>
    <row r="50" spans="1:26" ht="15.6" x14ac:dyDescent="0.3">
      <c r="A50" s="16">
        <v>15</v>
      </c>
      <c r="B50" s="19" t="s">
        <v>83</v>
      </c>
      <c r="C50" s="19"/>
      <c r="D50" s="19" t="s">
        <v>46</v>
      </c>
      <c r="E50" s="19">
        <v>10600433</v>
      </c>
      <c r="F50" s="20" t="s">
        <v>69</v>
      </c>
      <c r="G50" s="6">
        <v>39</v>
      </c>
      <c r="H50" s="6">
        <v>34</v>
      </c>
      <c r="I50" s="6">
        <v>37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7">
        <f t="shared" si="0"/>
        <v>110</v>
      </c>
      <c r="T50" s="8">
        <f t="shared" si="1"/>
        <v>3</v>
      </c>
      <c r="U50" s="8">
        <f t="shared" si="2"/>
        <v>39</v>
      </c>
      <c r="V50" s="8">
        <f t="shared" si="3"/>
        <v>37</v>
      </c>
      <c r="W50" s="8">
        <f t="shared" si="4"/>
        <v>34</v>
      </c>
      <c r="X50" s="8">
        <f t="shared" si="5"/>
        <v>0</v>
      </c>
      <c r="Y50" s="8">
        <f t="shared" si="6"/>
        <v>0</v>
      </c>
      <c r="Z50" s="9">
        <f t="shared" si="7"/>
        <v>110</v>
      </c>
    </row>
    <row r="51" spans="1:26" ht="15.6" x14ac:dyDescent="0.3">
      <c r="A51" s="16">
        <v>16</v>
      </c>
      <c r="B51" s="17" t="s">
        <v>84</v>
      </c>
      <c r="C51" s="17"/>
      <c r="D51" s="19" t="s">
        <v>41</v>
      </c>
      <c r="E51" s="19">
        <v>9805727</v>
      </c>
      <c r="F51" s="18" t="s">
        <v>69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40</v>
      </c>
      <c r="Q51" s="6">
        <v>23</v>
      </c>
      <c r="R51" s="6">
        <v>32</v>
      </c>
      <c r="S51" s="7">
        <f t="shared" si="0"/>
        <v>95</v>
      </c>
      <c r="T51" s="8">
        <f t="shared" si="1"/>
        <v>3</v>
      </c>
      <c r="U51" s="8">
        <f t="shared" si="2"/>
        <v>40</v>
      </c>
      <c r="V51" s="8">
        <f t="shared" si="3"/>
        <v>32</v>
      </c>
      <c r="W51" s="8">
        <f t="shared" si="4"/>
        <v>23</v>
      </c>
      <c r="X51" s="8">
        <f t="shared" si="5"/>
        <v>0</v>
      </c>
      <c r="Y51" s="8">
        <f t="shared" si="6"/>
        <v>0</v>
      </c>
      <c r="Z51" s="9">
        <f t="shared" si="7"/>
        <v>95</v>
      </c>
    </row>
    <row r="52" spans="1:26" ht="15.6" x14ac:dyDescent="0.3">
      <c r="A52" s="16">
        <v>17</v>
      </c>
      <c r="B52" s="17" t="s">
        <v>85</v>
      </c>
      <c r="C52" s="17"/>
      <c r="D52" s="19" t="s">
        <v>30</v>
      </c>
      <c r="E52" s="19">
        <v>16300125</v>
      </c>
      <c r="F52" s="18" t="s">
        <v>69</v>
      </c>
      <c r="G52" s="6">
        <v>31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33</v>
      </c>
      <c r="P52" s="6">
        <v>0</v>
      </c>
      <c r="Q52" s="6">
        <v>30</v>
      </c>
      <c r="R52" s="6">
        <v>0</v>
      </c>
      <c r="S52" s="7">
        <f t="shared" si="0"/>
        <v>94</v>
      </c>
      <c r="T52" s="8">
        <f t="shared" si="1"/>
        <v>3</v>
      </c>
      <c r="U52" s="8">
        <f t="shared" si="2"/>
        <v>33</v>
      </c>
      <c r="V52" s="8">
        <f t="shared" si="3"/>
        <v>31</v>
      </c>
      <c r="W52" s="8">
        <f t="shared" si="4"/>
        <v>30</v>
      </c>
      <c r="X52" s="8">
        <f t="shared" si="5"/>
        <v>0</v>
      </c>
      <c r="Y52" s="8">
        <f t="shared" si="6"/>
        <v>0</v>
      </c>
      <c r="Z52" s="9">
        <f t="shared" si="7"/>
        <v>94</v>
      </c>
    </row>
    <row r="53" spans="1:26" ht="15.6" x14ac:dyDescent="0.3">
      <c r="A53" s="16">
        <v>18</v>
      </c>
      <c r="B53" s="17" t="s">
        <v>86</v>
      </c>
      <c r="C53" s="17"/>
      <c r="D53" s="19" t="s">
        <v>30</v>
      </c>
      <c r="E53" s="19">
        <v>16300495</v>
      </c>
      <c r="F53" s="20" t="s">
        <v>69</v>
      </c>
      <c r="G53" s="6">
        <v>34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32</v>
      </c>
      <c r="P53" s="6">
        <v>0</v>
      </c>
      <c r="Q53" s="6">
        <v>25</v>
      </c>
      <c r="R53" s="6">
        <v>0</v>
      </c>
      <c r="S53" s="7">
        <f t="shared" si="0"/>
        <v>91</v>
      </c>
      <c r="T53" s="8">
        <f t="shared" si="1"/>
        <v>3</v>
      </c>
      <c r="U53" s="8">
        <f t="shared" si="2"/>
        <v>34</v>
      </c>
      <c r="V53" s="8">
        <f t="shared" si="3"/>
        <v>32</v>
      </c>
      <c r="W53" s="8">
        <f t="shared" si="4"/>
        <v>25</v>
      </c>
      <c r="X53" s="8">
        <f t="shared" si="5"/>
        <v>0</v>
      </c>
      <c r="Y53" s="8">
        <f t="shared" si="6"/>
        <v>0</v>
      </c>
      <c r="Z53" s="9">
        <f t="shared" si="7"/>
        <v>91</v>
      </c>
    </row>
    <row r="54" spans="1:26" ht="15.6" x14ac:dyDescent="0.3">
      <c r="A54" s="16">
        <v>19</v>
      </c>
      <c r="B54" s="17" t="s">
        <v>87</v>
      </c>
      <c r="C54" s="17"/>
      <c r="D54" s="19" t="s">
        <v>30</v>
      </c>
      <c r="E54" s="19">
        <v>16300775</v>
      </c>
      <c r="F54" s="18" t="s">
        <v>69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25</v>
      </c>
      <c r="N54" s="6">
        <v>0</v>
      </c>
      <c r="O54" s="6">
        <v>29</v>
      </c>
      <c r="P54" s="6">
        <v>0</v>
      </c>
      <c r="Q54" s="6">
        <v>29</v>
      </c>
      <c r="R54" s="6">
        <v>0</v>
      </c>
      <c r="S54" s="7">
        <f t="shared" si="0"/>
        <v>83</v>
      </c>
      <c r="T54" s="8">
        <f t="shared" si="1"/>
        <v>3</v>
      </c>
      <c r="U54" s="8">
        <f t="shared" si="2"/>
        <v>29</v>
      </c>
      <c r="V54" s="8">
        <f t="shared" si="3"/>
        <v>29</v>
      </c>
      <c r="W54" s="8">
        <f t="shared" si="4"/>
        <v>25</v>
      </c>
      <c r="X54" s="8">
        <f t="shared" si="5"/>
        <v>0</v>
      </c>
      <c r="Y54" s="8">
        <f t="shared" si="6"/>
        <v>0</v>
      </c>
      <c r="Z54" s="9">
        <f t="shared" si="7"/>
        <v>83</v>
      </c>
    </row>
    <row r="55" spans="1:26" ht="15.6" x14ac:dyDescent="0.3">
      <c r="A55" s="16">
        <v>20</v>
      </c>
      <c r="B55" s="19" t="s">
        <v>88</v>
      </c>
      <c r="C55" s="19"/>
      <c r="D55" s="19" t="s">
        <v>89</v>
      </c>
      <c r="E55" s="19">
        <v>5800468</v>
      </c>
      <c r="F55" s="20" t="s">
        <v>69</v>
      </c>
      <c r="G55" s="6">
        <v>0</v>
      </c>
      <c r="H55" s="6">
        <v>0</v>
      </c>
      <c r="I55" s="6">
        <v>39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33</v>
      </c>
      <c r="P55" s="6">
        <v>0</v>
      </c>
      <c r="Q55" s="6">
        <v>0</v>
      </c>
      <c r="R55" s="6">
        <v>0</v>
      </c>
      <c r="S55" s="7">
        <f t="shared" si="0"/>
        <v>72</v>
      </c>
      <c r="T55" s="8">
        <f t="shared" si="1"/>
        <v>2</v>
      </c>
      <c r="U55" s="8">
        <f t="shared" si="2"/>
        <v>39</v>
      </c>
      <c r="V55" s="8">
        <f t="shared" si="3"/>
        <v>33</v>
      </c>
      <c r="W55" s="8">
        <f t="shared" si="4"/>
        <v>0</v>
      </c>
      <c r="X55" s="8">
        <f t="shared" si="5"/>
        <v>0</v>
      </c>
      <c r="Y55" s="8">
        <f t="shared" si="6"/>
        <v>0</v>
      </c>
      <c r="Z55" s="9">
        <f t="shared" si="7"/>
        <v>72</v>
      </c>
    </row>
    <row r="56" spans="1:26" ht="15.6" x14ac:dyDescent="0.3">
      <c r="A56" s="16">
        <v>21</v>
      </c>
      <c r="B56" s="17" t="s">
        <v>90</v>
      </c>
      <c r="C56" s="17"/>
      <c r="D56" s="19" t="s">
        <v>30</v>
      </c>
      <c r="E56" s="19">
        <v>16300891</v>
      </c>
      <c r="F56" s="18" t="s">
        <v>69</v>
      </c>
      <c r="G56" s="6">
        <v>0</v>
      </c>
      <c r="H56" s="6">
        <v>0</v>
      </c>
      <c r="I56" s="6">
        <v>0</v>
      </c>
      <c r="J56" s="6">
        <v>0</v>
      </c>
      <c r="K56" s="6">
        <v>35</v>
      </c>
      <c r="L56" s="6">
        <v>33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7">
        <f t="shared" si="0"/>
        <v>68</v>
      </c>
      <c r="T56" s="8">
        <f t="shared" si="1"/>
        <v>2</v>
      </c>
      <c r="U56" s="8">
        <f t="shared" si="2"/>
        <v>35</v>
      </c>
      <c r="V56" s="8">
        <f t="shared" si="3"/>
        <v>33</v>
      </c>
      <c r="W56" s="8">
        <f t="shared" si="4"/>
        <v>0</v>
      </c>
      <c r="X56" s="8">
        <f t="shared" si="5"/>
        <v>0</v>
      </c>
      <c r="Y56" s="8">
        <f t="shared" si="6"/>
        <v>0</v>
      </c>
      <c r="Z56" s="9">
        <f t="shared" si="7"/>
        <v>68</v>
      </c>
    </row>
    <row r="57" spans="1:26" ht="15.6" x14ac:dyDescent="0.3">
      <c r="A57" s="16">
        <v>22</v>
      </c>
      <c r="B57" s="17" t="s">
        <v>91</v>
      </c>
      <c r="C57" s="17"/>
      <c r="D57" s="19" t="s">
        <v>92</v>
      </c>
      <c r="E57" s="19">
        <v>11201369</v>
      </c>
      <c r="F57" s="18" t="s">
        <v>69</v>
      </c>
      <c r="G57" s="6">
        <v>0</v>
      </c>
      <c r="H57" s="6">
        <v>31</v>
      </c>
      <c r="I57" s="6">
        <v>34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7">
        <f t="shared" si="0"/>
        <v>65</v>
      </c>
      <c r="T57" s="8">
        <f t="shared" si="1"/>
        <v>2</v>
      </c>
      <c r="U57" s="8">
        <f t="shared" si="2"/>
        <v>34</v>
      </c>
      <c r="V57" s="8">
        <f t="shared" si="3"/>
        <v>31</v>
      </c>
      <c r="W57" s="8">
        <f t="shared" si="4"/>
        <v>0</v>
      </c>
      <c r="X57" s="8">
        <f t="shared" si="5"/>
        <v>0</v>
      </c>
      <c r="Y57" s="8">
        <f t="shared" si="6"/>
        <v>0</v>
      </c>
      <c r="Z57" s="9">
        <f t="shared" si="7"/>
        <v>65</v>
      </c>
    </row>
    <row r="58" spans="1:26" ht="15.6" x14ac:dyDescent="0.3">
      <c r="A58" s="16">
        <v>23</v>
      </c>
      <c r="B58" s="17" t="s">
        <v>93</v>
      </c>
      <c r="C58" s="17"/>
      <c r="D58" s="19" t="s">
        <v>68</v>
      </c>
      <c r="E58" s="19">
        <v>2200246</v>
      </c>
      <c r="F58" s="18" t="s">
        <v>69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17</v>
      </c>
      <c r="O58" s="6">
        <v>0</v>
      </c>
      <c r="P58" s="6">
        <v>33</v>
      </c>
      <c r="Q58" s="6">
        <v>0</v>
      </c>
      <c r="R58" s="6">
        <v>0</v>
      </c>
      <c r="S58" s="7">
        <f t="shared" si="0"/>
        <v>50</v>
      </c>
      <c r="T58" s="8">
        <f t="shared" si="1"/>
        <v>2</v>
      </c>
      <c r="U58" s="8">
        <f t="shared" si="2"/>
        <v>33</v>
      </c>
      <c r="V58" s="8">
        <f t="shared" si="3"/>
        <v>17</v>
      </c>
      <c r="W58" s="8">
        <f t="shared" si="4"/>
        <v>0</v>
      </c>
      <c r="X58" s="8">
        <f t="shared" si="5"/>
        <v>0</v>
      </c>
      <c r="Y58" s="8">
        <f t="shared" si="6"/>
        <v>0</v>
      </c>
      <c r="Z58" s="9">
        <f t="shared" si="7"/>
        <v>50</v>
      </c>
    </row>
    <row r="59" spans="1:26" ht="15.6" x14ac:dyDescent="0.3">
      <c r="A59" s="16">
        <v>24</v>
      </c>
      <c r="B59" s="17" t="s">
        <v>94</v>
      </c>
      <c r="C59" s="17"/>
      <c r="D59" s="19" t="s">
        <v>30</v>
      </c>
      <c r="E59" s="19">
        <v>16300986</v>
      </c>
      <c r="F59" s="18" t="s">
        <v>69</v>
      </c>
      <c r="G59" s="6">
        <v>0</v>
      </c>
      <c r="H59" s="6">
        <v>45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7">
        <f t="shared" si="0"/>
        <v>45</v>
      </c>
      <c r="T59" s="8">
        <f t="shared" si="1"/>
        <v>1</v>
      </c>
      <c r="U59" s="8">
        <f t="shared" si="2"/>
        <v>45</v>
      </c>
      <c r="V59" s="8">
        <f t="shared" si="3"/>
        <v>0</v>
      </c>
      <c r="W59" s="8">
        <f t="shared" si="4"/>
        <v>0</v>
      </c>
      <c r="X59" s="8">
        <f t="shared" si="5"/>
        <v>0</v>
      </c>
      <c r="Y59" s="8">
        <f t="shared" si="6"/>
        <v>0</v>
      </c>
      <c r="Z59" s="9">
        <f t="shared" si="7"/>
        <v>45</v>
      </c>
    </row>
    <row r="60" spans="1:26" ht="15.6" x14ac:dyDescent="0.3">
      <c r="A60" s="16">
        <v>25</v>
      </c>
      <c r="B60" s="17" t="s">
        <v>95</v>
      </c>
      <c r="C60" s="17"/>
      <c r="D60" s="19" t="s">
        <v>92</v>
      </c>
      <c r="E60" s="19">
        <v>11201334</v>
      </c>
      <c r="F60" s="18" t="s">
        <v>69</v>
      </c>
      <c r="G60" s="6">
        <v>0</v>
      </c>
      <c r="H60" s="6">
        <v>44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7">
        <f t="shared" si="0"/>
        <v>44</v>
      </c>
      <c r="T60" s="8">
        <f t="shared" si="1"/>
        <v>1</v>
      </c>
      <c r="U60" s="8">
        <f t="shared" si="2"/>
        <v>44</v>
      </c>
      <c r="V60" s="8">
        <f t="shared" si="3"/>
        <v>0</v>
      </c>
      <c r="W60" s="8">
        <f t="shared" si="4"/>
        <v>0</v>
      </c>
      <c r="X60" s="8">
        <f t="shared" si="5"/>
        <v>0</v>
      </c>
      <c r="Y60" s="8">
        <f t="shared" si="6"/>
        <v>0</v>
      </c>
      <c r="Z60" s="9">
        <f t="shared" si="7"/>
        <v>44</v>
      </c>
    </row>
    <row r="61" spans="1:26" ht="15.6" x14ac:dyDescent="0.3">
      <c r="A61" s="16">
        <v>26</v>
      </c>
      <c r="B61" s="17" t="s">
        <v>96</v>
      </c>
      <c r="C61" s="17"/>
      <c r="D61" s="19" t="s">
        <v>97</v>
      </c>
      <c r="E61" s="19">
        <v>18500597</v>
      </c>
      <c r="F61" s="18" t="s">
        <v>69</v>
      </c>
      <c r="G61" s="6">
        <v>0</v>
      </c>
      <c r="H61" s="6">
        <v>0</v>
      </c>
      <c r="I61" s="6">
        <v>0</v>
      </c>
      <c r="J61" s="6">
        <v>0</v>
      </c>
      <c r="K61" s="6">
        <v>39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7">
        <f t="shared" si="0"/>
        <v>39</v>
      </c>
      <c r="T61" s="8">
        <f t="shared" si="1"/>
        <v>1</v>
      </c>
      <c r="U61" s="8">
        <f t="shared" si="2"/>
        <v>39</v>
      </c>
      <c r="V61" s="8">
        <f t="shared" si="3"/>
        <v>0</v>
      </c>
      <c r="W61" s="8">
        <f t="shared" si="4"/>
        <v>0</v>
      </c>
      <c r="X61" s="8">
        <f t="shared" si="5"/>
        <v>0</v>
      </c>
      <c r="Y61" s="8">
        <f t="shared" si="6"/>
        <v>0</v>
      </c>
      <c r="Z61" s="9">
        <f t="shared" si="7"/>
        <v>39</v>
      </c>
    </row>
    <row r="62" spans="1:26" ht="15.6" x14ac:dyDescent="0.3">
      <c r="A62" s="16">
        <v>27</v>
      </c>
      <c r="B62" s="17" t="s">
        <v>98</v>
      </c>
      <c r="C62" s="17"/>
      <c r="D62" s="17" t="s">
        <v>30</v>
      </c>
      <c r="E62" s="17">
        <v>16300841</v>
      </c>
      <c r="F62" s="18" t="s">
        <v>69</v>
      </c>
      <c r="G62" s="6">
        <v>0</v>
      </c>
      <c r="H62" s="6">
        <v>38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7">
        <f t="shared" si="0"/>
        <v>38</v>
      </c>
      <c r="T62" s="8">
        <f t="shared" si="1"/>
        <v>1</v>
      </c>
      <c r="U62" s="8">
        <f t="shared" si="2"/>
        <v>38</v>
      </c>
      <c r="V62" s="8">
        <f t="shared" si="3"/>
        <v>0</v>
      </c>
      <c r="W62" s="8">
        <f t="shared" si="4"/>
        <v>0</v>
      </c>
      <c r="X62" s="8">
        <f t="shared" si="5"/>
        <v>0</v>
      </c>
      <c r="Y62" s="8">
        <f t="shared" si="6"/>
        <v>0</v>
      </c>
      <c r="Z62" s="9">
        <f t="shared" si="7"/>
        <v>38</v>
      </c>
    </row>
    <row r="63" spans="1:26" ht="15.6" x14ac:dyDescent="0.3">
      <c r="A63" s="16">
        <v>28</v>
      </c>
      <c r="B63" s="17" t="s">
        <v>99</v>
      </c>
      <c r="C63" s="17"/>
      <c r="D63" s="19" t="s">
        <v>30</v>
      </c>
      <c r="E63" s="19">
        <v>16300504</v>
      </c>
      <c r="F63" s="20" t="s">
        <v>69</v>
      </c>
      <c r="G63" s="6">
        <v>0</v>
      </c>
      <c r="H63" s="6">
        <v>37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7">
        <f t="shared" si="0"/>
        <v>37</v>
      </c>
      <c r="T63" s="8">
        <f t="shared" si="1"/>
        <v>1</v>
      </c>
      <c r="U63" s="8">
        <f t="shared" si="2"/>
        <v>37</v>
      </c>
      <c r="V63" s="8">
        <f t="shared" si="3"/>
        <v>0</v>
      </c>
      <c r="W63" s="8">
        <f t="shared" si="4"/>
        <v>0</v>
      </c>
      <c r="X63" s="8">
        <f t="shared" si="5"/>
        <v>0</v>
      </c>
      <c r="Y63" s="8">
        <f t="shared" si="6"/>
        <v>0</v>
      </c>
      <c r="Z63" s="9">
        <f t="shared" si="7"/>
        <v>37</v>
      </c>
    </row>
    <row r="64" spans="1:26" ht="15.6" x14ac:dyDescent="0.3">
      <c r="A64" s="16">
        <v>29</v>
      </c>
      <c r="B64" s="17" t="s">
        <v>100</v>
      </c>
      <c r="C64" s="17"/>
      <c r="D64" s="19" t="s">
        <v>101</v>
      </c>
      <c r="E64" s="19">
        <v>18003333</v>
      </c>
      <c r="F64" s="18" t="s">
        <v>69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37</v>
      </c>
      <c r="Q64" s="6">
        <v>0</v>
      </c>
      <c r="R64" s="6">
        <v>0</v>
      </c>
      <c r="S64" s="7">
        <f t="shared" si="0"/>
        <v>37</v>
      </c>
      <c r="T64" s="8">
        <f t="shared" si="1"/>
        <v>1</v>
      </c>
      <c r="U64" s="8">
        <f t="shared" si="2"/>
        <v>37</v>
      </c>
      <c r="V64" s="8">
        <f t="shared" si="3"/>
        <v>0</v>
      </c>
      <c r="W64" s="8">
        <f t="shared" si="4"/>
        <v>0</v>
      </c>
      <c r="X64" s="8">
        <f t="shared" si="5"/>
        <v>0</v>
      </c>
      <c r="Y64" s="8">
        <f t="shared" si="6"/>
        <v>0</v>
      </c>
      <c r="Z64" s="9">
        <f t="shared" si="7"/>
        <v>37</v>
      </c>
    </row>
    <row r="65" spans="1:26" ht="15.6" x14ac:dyDescent="0.3">
      <c r="A65" s="16">
        <v>30</v>
      </c>
      <c r="B65" s="17" t="s">
        <v>102</v>
      </c>
      <c r="C65" s="17"/>
      <c r="D65" s="19" t="s">
        <v>30</v>
      </c>
      <c r="E65" s="19">
        <v>16301092</v>
      </c>
      <c r="F65" s="18" t="s">
        <v>69</v>
      </c>
      <c r="G65" s="6">
        <v>0</v>
      </c>
      <c r="H65" s="6">
        <v>0</v>
      </c>
      <c r="I65" s="6">
        <v>36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7">
        <f t="shared" si="0"/>
        <v>36</v>
      </c>
      <c r="T65" s="8">
        <f t="shared" si="1"/>
        <v>1</v>
      </c>
      <c r="U65" s="8">
        <f t="shared" si="2"/>
        <v>36</v>
      </c>
      <c r="V65" s="8">
        <f t="shared" si="3"/>
        <v>0</v>
      </c>
      <c r="W65" s="8">
        <f t="shared" si="4"/>
        <v>0</v>
      </c>
      <c r="X65" s="8">
        <f t="shared" si="5"/>
        <v>0</v>
      </c>
      <c r="Y65" s="8">
        <f t="shared" si="6"/>
        <v>0</v>
      </c>
      <c r="Z65" s="9">
        <f t="shared" si="7"/>
        <v>36</v>
      </c>
    </row>
    <row r="66" spans="1:26" ht="15.6" x14ac:dyDescent="0.3">
      <c r="A66" s="16">
        <v>31</v>
      </c>
      <c r="B66" s="17" t="s">
        <v>103</v>
      </c>
      <c r="C66" s="17"/>
      <c r="D66" s="19" t="s">
        <v>68</v>
      </c>
      <c r="E66" s="19">
        <v>2201012</v>
      </c>
      <c r="F66" s="20" t="s">
        <v>69</v>
      </c>
      <c r="G66" s="6">
        <v>0</v>
      </c>
      <c r="H66" s="6">
        <v>0</v>
      </c>
      <c r="I66" s="6">
        <v>0</v>
      </c>
      <c r="J66" s="6">
        <v>0</v>
      </c>
      <c r="K66" s="6">
        <v>35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7">
        <f t="shared" ref="S66:S76" si="8">SUM(G66:R66)</f>
        <v>35</v>
      </c>
      <c r="T66" s="8">
        <f t="shared" ref="T66:T76" si="9">COUNT(G66:R66)-COUNTIF(G66:R66,0)</f>
        <v>1</v>
      </c>
      <c r="U66" s="8">
        <f t="shared" ref="U66:U76" si="10">IF($S66&gt;0,LARGE($G66:$R66,1),"-")</f>
        <v>35</v>
      </c>
      <c r="V66" s="8">
        <f t="shared" ref="V66:V76" si="11">IF($S66&gt;0,LARGE($G66:$R66,2),"-")</f>
        <v>0</v>
      </c>
      <c r="W66" s="8">
        <f t="shared" ref="W66:W76" si="12">IF($S66&gt;0,LARGE($G66:$R66,3),"-")</f>
        <v>0</v>
      </c>
      <c r="X66" s="8">
        <f t="shared" ref="X66:X76" si="13">IF($S66&gt;0,LARGE($G66:$R66,4),"-")</f>
        <v>0</v>
      </c>
      <c r="Y66" s="8">
        <f t="shared" ref="Y66:Y76" si="14">IF($S66&gt;0,LARGE($G66:$R66,5),"-")</f>
        <v>0</v>
      </c>
      <c r="Z66" s="9">
        <f t="shared" ref="Z66:Z76" si="15">SUM(U66:Y66)</f>
        <v>35</v>
      </c>
    </row>
    <row r="67" spans="1:26" ht="15.6" x14ac:dyDescent="0.3">
      <c r="A67" s="16">
        <v>32</v>
      </c>
      <c r="B67" s="17" t="s">
        <v>104</v>
      </c>
      <c r="C67" s="17"/>
      <c r="D67" s="19" t="s">
        <v>30</v>
      </c>
      <c r="E67" s="19">
        <v>16300021</v>
      </c>
      <c r="F67" s="20" t="s">
        <v>69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33</v>
      </c>
      <c r="O67" s="6">
        <v>0</v>
      </c>
      <c r="P67" s="6">
        <v>0</v>
      </c>
      <c r="Q67" s="6">
        <v>0</v>
      </c>
      <c r="R67" s="6">
        <v>0</v>
      </c>
      <c r="S67" s="7">
        <f t="shared" si="8"/>
        <v>33</v>
      </c>
      <c r="T67" s="8">
        <f t="shared" si="9"/>
        <v>1</v>
      </c>
      <c r="U67" s="8">
        <f t="shared" si="10"/>
        <v>33</v>
      </c>
      <c r="V67" s="8">
        <f t="shared" si="11"/>
        <v>0</v>
      </c>
      <c r="W67" s="8">
        <f t="shared" si="12"/>
        <v>0</v>
      </c>
      <c r="X67" s="8">
        <f t="shared" si="13"/>
        <v>0</v>
      </c>
      <c r="Y67" s="8">
        <f t="shared" si="14"/>
        <v>0</v>
      </c>
      <c r="Z67" s="9">
        <f t="shared" si="15"/>
        <v>33</v>
      </c>
    </row>
    <row r="68" spans="1:26" ht="15.6" x14ac:dyDescent="0.3">
      <c r="A68" s="16">
        <v>33</v>
      </c>
      <c r="B68" s="17" t="s">
        <v>105</v>
      </c>
      <c r="C68" s="17"/>
      <c r="D68" s="19" t="s">
        <v>30</v>
      </c>
      <c r="E68" s="19">
        <v>16300633</v>
      </c>
      <c r="F68" s="18" t="s">
        <v>69</v>
      </c>
      <c r="G68" s="6">
        <v>0</v>
      </c>
      <c r="H68" s="6">
        <v>0</v>
      </c>
      <c r="I68" s="6">
        <v>0</v>
      </c>
      <c r="J68" s="6">
        <v>0</v>
      </c>
      <c r="K68" s="6">
        <v>32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7">
        <f t="shared" si="8"/>
        <v>32</v>
      </c>
      <c r="T68" s="8">
        <f t="shared" si="9"/>
        <v>1</v>
      </c>
      <c r="U68" s="8">
        <f t="shared" si="10"/>
        <v>32</v>
      </c>
      <c r="V68" s="8">
        <f t="shared" si="11"/>
        <v>0</v>
      </c>
      <c r="W68" s="8">
        <f t="shared" si="12"/>
        <v>0</v>
      </c>
      <c r="X68" s="8">
        <f t="shared" si="13"/>
        <v>0</v>
      </c>
      <c r="Y68" s="8">
        <f t="shared" si="14"/>
        <v>0</v>
      </c>
      <c r="Z68" s="9">
        <f t="shared" si="15"/>
        <v>32</v>
      </c>
    </row>
    <row r="69" spans="1:26" ht="15.6" x14ac:dyDescent="0.3">
      <c r="A69" s="16">
        <v>34</v>
      </c>
      <c r="B69" s="17" t="s">
        <v>106</v>
      </c>
      <c r="C69" s="17"/>
      <c r="D69" s="19" t="s">
        <v>41</v>
      </c>
      <c r="E69" s="19">
        <v>9811838</v>
      </c>
      <c r="F69" s="18" t="s">
        <v>69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29</v>
      </c>
      <c r="O69" s="6">
        <v>0</v>
      </c>
      <c r="P69" s="6">
        <v>0</v>
      </c>
      <c r="Q69" s="6">
        <v>0</v>
      </c>
      <c r="R69" s="6">
        <v>0</v>
      </c>
      <c r="S69" s="7">
        <f t="shared" si="8"/>
        <v>29</v>
      </c>
      <c r="T69" s="8">
        <f t="shared" si="9"/>
        <v>1</v>
      </c>
      <c r="U69" s="8">
        <f t="shared" si="10"/>
        <v>29</v>
      </c>
      <c r="V69" s="8">
        <f t="shared" si="11"/>
        <v>0</v>
      </c>
      <c r="W69" s="8">
        <f t="shared" si="12"/>
        <v>0</v>
      </c>
      <c r="X69" s="8">
        <f t="shared" si="13"/>
        <v>0</v>
      </c>
      <c r="Y69" s="8">
        <f t="shared" si="14"/>
        <v>0</v>
      </c>
      <c r="Z69" s="9">
        <f t="shared" si="15"/>
        <v>29</v>
      </c>
    </row>
    <row r="70" spans="1:26" ht="15.6" x14ac:dyDescent="0.3">
      <c r="A70" s="16">
        <v>35</v>
      </c>
      <c r="B70" s="17" t="s">
        <v>107</v>
      </c>
      <c r="C70" s="17"/>
      <c r="D70" s="19" t="s">
        <v>108</v>
      </c>
      <c r="E70" s="19">
        <v>16100313</v>
      </c>
      <c r="F70" s="18" t="s">
        <v>69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28</v>
      </c>
      <c r="P70" s="6">
        <v>0</v>
      </c>
      <c r="Q70" s="6">
        <v>0</v>
      </c>
      <c r="R70" s="6">
        <v>0</v>
      </c>
      <c r="S70" s="7">
        <f t="shared" si="8"/>
        <v>28</v>
      </c>
      <c r="T70" s="8">
        <f t="shared" si="9"/>
        <v>1</v>
      </c>
      <c r="U70" s="8">
        <f t="shared" si="10"/>
        <v>28</v>
      </c>
      <c r="V70" s="8">
        <f t="shared" si="11"/>
        <v>0</v>
      </c>
      <c r="W70" s="8">
        <f t="shared" si="12"/>
        <v>0</v>
      </c>
      <c r="X70" s="8">
        <f t="shared" si="13"/>
        <v>0</v>
      </c>
      <c r="Y70" s="8">
        <f t="shared" si="14"/>
        <v>0</v>
      </c>
      <c r="Z70" s="9">
        <f t="shared" si="15"/>
        <v>28</v>
      </c>
    </row>
    <row r="71" spans="1:26" ht="15.6" x14ac:dyDescent="0.3">
      <c r="A71" s="16">
        <v>36</v>
      </c>
      <c r="B71" s="17" t="s">
        <v>109</v>
      </c>
      <c r="C71" s="17"/>
      <c r="D71" s="19" t="s">
        <v>110</v>
      </c>
      <c r="E71" s="19">
        <v>902823</v>
      </c>
      <c r="F71" s="18" t="s">
        <v>69</v>
      </c>
      <c r="G71" s="6">
        <v>0</v>
      </c>
      <c r="H71" s="6">
        <v>0</v>
      </c>
      <c r="I71" s="6">
        <v>27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7">
        <f t="shared" si="8"/>
        <v>27</v>
      </c>
      <c r="T71" s="8">
        <f t="shared" si="9"/>
        <v>1</v>
      </c>
      <c r="U71" s="8">
        <f t="shared" si="10"/>
        <v>27</v>
      </c>
      <c r="V71" s="8">
        <f t="shared" si="11"/>
        <v>0</v>
      </c>
      <c r="W71" s="8">
        <f t="shared" si="12"/>
        <v>0</v>
      </c>
      <c r="X71" s="8">
        <f t="shared" si="13"/>
        <v>0</v>
      </c>
      <c r="Y71" s="8">
        <f t="shared" si="14"/>
        <v>0</v>
      </c>
      <c r="Z71" s="9">
        <f t="shared" si="15"/>
        <v>27</v>
      </c>
    </row>
    <row r="72" spans="1:26" ht="15.6" x14ac:dyDescent="0.3">
      <c r="A72" s="16">
        <v>37</v>
      </c>
      <c r="B72" s="17" t="s">
        <v>111</v>
      </c>
      <c r="C72" s="17"/>
      <c r="D72" s="19" t="s">
        <v>112</v>
      </c>
      <c r="E72" s="19">
        <v>12505442</v>
      </c>
      <c r="F72" s="18" t="s">
        <v>69</v>
      </c>
      <c r="G72" s="6">
        <v>0</v>
      </c>
      <c r="H72" s="6">
        <v>0</v>
      </c>
      <c r="I72" s="6">
        <v>24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7">
        <f t="shared" si="8"/>
        <v>24</v>
      </c>
      <c r="T72" s="8">
        <f t="shared" si="9"/>
        <v>1</v>
      </c>
      <c r="U72" s="8">
        <f t="shared" si="10"/>
        <v>24</v>
      </c>
      <c r="V72" s="8">
        <f t="shared" si="11"/>
        <v>0</v>
      </c>
      <c r="W72" s="8">
        <f t="shared" si="12"/>
        <v>0</v>
      </c>
      <c r="X72" s="8">
        <f t="shared" si="13"/>
        <v>0</v>
      </c>
      <c r="Y72" s="8">
        <f t="shared" si="14"/>
        <v>0</v>
      </c>
      <c r="Z72" s="9">
        <f t="shared" si="15"/>
        <v>24</v>
      </c>
    </row>
    <row r="73" spans="1:26" ht="15.6" x14ac:dyDescent="0.3">
      <c r="A73" s="16">
        <v>38</v>
      </c>
      <c r="B73" s="17" t="s">
        <v>113</v>
      </c>
      <c r="C73" s="17"/>
      <c r="D73" s="19" t="s">
        <v>30</v>
      </c>
      <c r="E73" s="19">
        <v>16300521</v>
      </c>
      <c r="F73" s="18" t="s">
        <v>69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18</v>
      </c>
      <c r="Q73" s="6">
        <v>0</v>
      </c>
      <c r="R73" s="6">
        <v>0</v>
      </c>
      <c r="S73" s="7">
        <f t="shared" si="8"/>
        <v>18</v>
      </c>
      <c r="T73" s="8">
        <f t="shared" si="9"/>
        <v>1</v>
      </c>
      <c r="U73" s="8">
        <f t="shared" si="10"/>
        <v>18</v>
      </c>
      <c r="V73" s="8">
        <f t="shared" si="11"/>
        <v>0</v>
      </c>
      <c r="W73" s="8">
        <f t="shared" si="12"/>
        <v>0</v>
      </c>
      <c r="X73" s="8">
        <f t="shared" si="13"/>
        <v>0</v>
      </c>
      <c r="Y73" s="8">
        <f t="shared" si="14"/>
        <v>0</v>
      </c>
      <c r="Z73" s="9">
        <f t="shared" si="15"/>
        <v>18</v>
      </c>
    </row>
    <row r="74" spans="1:26" ht="15.6" x14ac:dyDescent="0.3">
      <c r="A74" s="16">
        <v>39</v>
      </c>
      <c r="B74" s="17" t="s">
        <v>114</v>
      </c>
      <c r="C74" s="17"/>
      <c r="D74" s="19" t="s">
        <v>68</v>
      </c>
      <c r="E74" s="19">
        <v>2201052</v>
      </c>
      <c r="F74" s="18" t="s">
        <v>69</v>
      </c>
      <c r="G74" s="6">
        <v>0</v>
      </c>
      <c r="H74" s="6">
        <v>0</v>
      </c>
      <c r="I74" s="6">
        <v>0</v>
      </c>
      <c r="J74" s="6">
        <v>0</v>
      </c>
      <c r="K74" s="6">
        <v>16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7">
        <f t="shared" si="8"/>
        <v>16</v>
      </c>
      <c r="T74" s="8">
        <f t="shared" si="9"/>
        <v>1</v>
      </c>
      <c r="U74" s="8">
        <f t="shared" si="10"/>
        <v>16</v>
      </c>
      <c r="V74" s="8">
        <f t="shared" si="11"/>
        <v>0</v>
      </c>
      <c r="W74" s="8">
        <f t="shared" si="12"/>
        <v>0</v>
      </c>
      <c r="X74" s="8">
        <f t="shared" si="13"/>
        <v>0</v>
      </c>
      <c r="Y74" s="8">
        <f t="shared" si="14"/>
        <v>0</v>
      </c>
      <c r="Z74" s="9">
        <f t="shared" si="15"/>
        <v>16</v>
      </c>
    </row>
    <row r="75" spans="1:26" ht="15.6" x14ac:dyDescent="0.3">
      <c r="A75" s="16">
        <v>40</v>
      </c>
      <c r="B75" s="17" t="s">
        <v>115</v>
      </c>
      <c r="C75" s="17"/>
      <c r="D75" s="19" t="s">
        <v>116</v>
      </c>
      <c r="E75" s="19">
        <v>8400181</v>
      </c>
      <c r="F75" s="18" t="s">
        <v>69</v>
      </c>
      <c r="G75" s="6">
        <v>14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7">
        <f t="shared" si="8"/>
        <v>14</v>
      </c>
      <c r="T75" s="8">
        <f t="shared" si="9"/>
        <v>1</v>
      </c>
      <c r="U75" s="8">
        <f t="shared" si="10"/>
        <v>14</v>
      </c>
      <c r="V75" s="8">
        <f t="shared" si="11"/>
        <v>0</v>
      </c>
      <c r="W75" s="8">
        <f t="shared" si="12"/>
        <v>0</v>
      </c>
      <c r="X75" s="8">
        <f t="shared" si="13"/>
        <v>0</v>
      </c>
      <c r="Y75" s="8">
        <f t="shared" si="14"/>
        <v>0</v>
      </c>
      <c r="Z75" s="9">
        <f t="shared" si="15"/>
        <v>14</v>
      </c>
    </row>
    <row r="76" spans="1:26" ht="15.6" x14ac:dyDescent="0.3">
      <c r="A76" s="16">
        <v>41</v>
      </c>
      <c r="B76" s="17" t="s">
        <v>117</v>
      </c>
      <c r="C76" s="17"/>
      <c r="D76" s="19" t="s">
        <v>46</v>
      </c>
      <c r="E76" s="19">
        <v>10600499</v>
      </c>
      <c r="F76" s="18" t="s">
        <v>69</v>
      </c>
      <c r="G76" s="6">
        <v>12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7">
        <f t="shared" si="8"/>
        <v>12</v>
      </c>
      <c r="T76" s="8">
        <f t="shared" si="9"/>
        <v>1</v>
      </c>
      <c r="U76" s="8">
        <f t="shared" si="10"/>
        <v>12</v>
      </c>
      <c r="V76" s="8">
        <f t="shared" si="11"/>
        <v>0</v>
      </c>
      <c r="W76" s="8">
        <f t="shared" si="12"/>
        <v>0</v>
      </c>
      <c r="X76" s="8">
        <f t="shared" si="13"/>
        <v>0</v>
      </c>
      <c r="Y76" s="8">
        <f t="shared" si="14"/>
        <v>0</v>
      </c>
      <c r="Z76" s="9">
        <f t="shared" si="15"/>
        <v>12</v>
      </c>
    </row>
  </sheetData>
  <conditionalFormatting sqref="Z2:Z76">
    <cfRule type="expression" dxfId="1" priority="1">
      <formula>T2=4</formula>
    </cfRule>
    <cfRule type="expression" dxfId="0" priority="2">
      <formula>T2&gt;=5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Kolár</dc:creator>
  <cp:lastModifiedBy>Ivan Kolár</cp:lastModifiedBy>
  <dcterms:created xsi:type="dcterms:W3CDTF">2026-10-31T08:17:21Z</dcterms:created>
  <dcterms:modified xsi:type="dcterms:W3CDTF">2026-10-31T08:18:52Z</dcterms:modified>
</cp:coreProperties>
</file>